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0" windowWidth="20730" windowHeight="9735"/>
  </bookViews>
  <sheets>
    <sheet name="Cuadro 5" sheetId="20" r:id="rId1"/>
  </sheets>
  <definedNames>
    <definedName name="_xlnm.Print_Area" localSheetId="0">'Cuadro 5'!$A$1:$F$143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39" i="20" l="1"/>
  <c r="E139" i="20" s="1"/>
  <c r="C138" i="20"/>
  <c r="E138" i="20" s="1"/>
  <c r="C137" i="20"/>
  <c r="E137" i="20" s="1"/>
  <c r="C136" i="20"/>
  <c r="E136" i="20" s="1"/>
  <c r="C135" i="20"/>
  <c r="E135" i="20" s="1"/>
  <c r="C134" i="20"/>
  <c r="E134" i="20" s="1"/>
  <c r="C133" i="20"/>
  <c r="E133" i="20" s="1"/>
  <c r="C132" i="20"/>
  <c r="E132" i="20" s="1"/>
  <c r="C131" i="20"/>
  <c r="E131" i="20" s="1"/>
  <c r="C129" i="20"/>
  <c r="E129" i="20" s="1"/>
  <c r="C127" i="20"/>
  <c r="E127" i="20" s="1"/>
  <c r="C126" i="20"/>
  <c r="E126" i="20" s="1"/>
  <c r="C124" i="20"/>
  <c r="E124" i="20" s="1"/>
  <c r="C122" i="20"/>
  <c r="E122" i="20" s="1"/>
  <c r="C120" i="20"/>
  <c r="E120" i="20" s="1"/>
  <c r="C119" i="20"/>
  <c r="E119" i="20" s="1"/>
  <c r="C118" i="20"/>
  <c r="E118" i="20" s="1"/>
  <c r="C117" i="20"/>
  <c r="E117" i="20" s="1"/>
  <c r="C116" i="20"/>
  <c r="E116" i="20" s="1"/>
  <c r="C115" i="20"/>
  <c r="E115" i="20" s="1"/>
  <c r="C114" i="20"/>
  <c r="E114" i="20" s="1"/>
  <c r="C113" i="20"/>
  <c r="E113" i="20" s="1"/>
  <c r="C112" i="20"/>
  <c r="E112" i="20" s="1"/>
  <c r="C111" i="20"/>
  <c r="E111" i="20" s="1"/>
  <c r="C110" i="20"/>
  <c r="E110" i="20" s="1"/>
  <c r="C109" i="20"/>
  <c r="E109" i="20" s="1"/>
  <c r="C107" i="20"/>
  <c r="E107" i="20" s="1"/>
  <c r="C98" i="20"/>
  <c r="E98" i="20" s="1"/>
  <c r="C97" i="20"/>
  <c r="E97" i="20" s="1"/>
  <c r="C96" i="20"/>
  <c r="E96" i="20" s="1"/>
  <c r="C95" i="20"/>
  <c r="E95" i="20" s="1"/>
  <c r="C94" i="20"/>
  <c r="E94" i="20" s="1"/>
  <c r="C92" i="20"/>
  <c r="E92" i="20" s="1"/>
  <c r="C90" i="20"/>
  <c r="E90" i="20" s="1"/>
  <c r="C89" i="20"/>
  <c r="E89" i="20" s="1"/>
  <c r="C88" i="20"/>
  <c r="E88" i="20" s="1"/>
  <c r="C87" i="20"/>
  <c r="E87" i="20" s="1"/>
  <c r="C86" i="20"/>
  <c r="E86" i="20" s="1"/>
  <c r="C85" i="20"/>
  <c r="E85" i="20" s="1"/>
  <c r="C83" i="20"/>
  <c r="E83" i="20" s="1"/>
  <c r="C81" i="20"/>
  <c r="E81" i="20" s="1"/>
  <c r="C80" i="20"/>
  <c r="E80" i="20" s="1"/>
  <c r="C79" i="20"/>
  <c r="E79" i="20" s="1"/>
  <c r="C78" i="20"/>
  <c r="E78" i="20" s="1"/>
  <c r="C77" i="20"/>
  <c r="E77" i="20" s="1"/>
  <c r="C76" i="20"/>
  <c r="E76" i="20" s="1"/>
  <c r="C75" i="20"/>
  <c r="E75" i="20" s="1"/>
  <c r="C73" i="20"/>
  <c r="E73" i="20" s="1"/>
  <c r="C71" i="20"/>
  <c r="E71" i="20" s="1"/>
  <c r="C70" i="20"/>
  <c r="E70" i="20" s="1"/>
  <c r="C69" i="20"/>
  <c r="E69" i="20" s="1"/>
  <c r="C68" i="20"/>
  <c r="E68" i="20" s="1"/>
  <c r="C67" i="20"/>
  <c r="E67" i="20" s="1"/>
  <c r="C66" i="20"/>
  <c r="E66" i="20" s="1"/>
  <c r="C65" i="20"/>
  <c r="E65" i="20" s="1"/>
  <c r="C63" i="20"/>
  <c r="E63" i="20" s="1"/>
  <c r="C61" i="20"/>
  <c r="E61" i="20" s="1"/>
  <c r="C60" i="20"/>
  <c r="E60" i="20" s="1"/>
  <c r="C58" i="20"/>
  <c r="E58" i="20" s="1"/>
  <c r="C49" i="20"/>
  <c r="E49" i="20" s="1"/>
  <c r="C48" i="20"/>
  <c r="E48" i="20" s="1"/>
  <c r="C47" i="20"/>
  <c r="E47" i="20" s="1"/>
  <c r="C46" i="20"/>
  <c r="E46" i="20" s="1"/>
  <c r="C45" i="20"/>
  <c r="E45" i="20" s="1"/>
  <c r="C44" i="20"/>
  <c r="E44" i="20" s="1"/>
  <c r="C43" i="20"/>
  <c r="E43" i="20" s="1"/>
  <c r="C42" i="20"/>
  <c r="E42" i="20" s="1"/>
  <c r="C41" i="20"/>
  <c r="E41" i="20" s="1"/>
  <c r="C40" i="20"/>
  <c r="E40" i="20" s="1"/>
  <c r="C39" i="20"/>
  <c r="E39" i="20" s="1"/>
  <c r="C38" i="20"/>
  <c r="E38" i="20" s="1"/>
  <c r="C37" i="20"/>
  <c r="E37" i="20" s="1"/>
  <c r="C35" i="20"/>
  <c r="E35" i="20" s="1"/>
  <c r="C33" i="20"/>
  <c r="E33" i="20" s="1"/>
  <c r="C32" i="20"/>
  <c r="E32" i="20" s="1"/>
  <c r="C31" i="20"/>
  <c r="E31" i="20" s="1"/>
  <c r="C30" i="20"/>
  <c r="E30" i="20" s="1"/>
  <c r="C29" i="20"/>
  <c r="E29" i="20" s="1"/>
  <c r="C27" i="20"/>
  <c r="E27" i="20" s="1"/>
  <c r="C25" i="20"/>
  <c r="E25" i="20" s="1"/>
  <c r="C24" i="20"/>
  <c r="E24" i="20" s="1"/>
  <c r="C23" i="20"/>
  <c r="E23" i="20" s="1"/>
  <c r="C22" i="20"/>
  <c r="E22" i="20" s="1"/>
  <c r="C21" i="20"/>
  <c r="E21" i="20" s="1"/>
  <c r="C20" i="20"/>
  <c r="E20" i="20" s="1"/>
  <c r="C18" i="20"/>
  <c r="C16" i="20"/>
  <c r="E16" i="20" s="1"/>
  <c r="C15" i="20"/>
  <c r="E15" i="20" s="1"/>
  <c r="C14" i="20"/>
  <c r="E14" i="20" s="1"/>
  <c r="C13" i="20"/>
  <c r="E13" i="20" s="1"/>
  <c r="C11" i="20"/>
  <c r="E11" i="20" s="1"/>
  <c r="F9" i="20"/>
  <c r="D9" i="20"/>
  <c r="C9" i="20" l="1"/>
  <c r="E9" i="20" s="1"/>
  <c r="E18" i="20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name="Conexión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CIUD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CIUD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ID_RES_PRO, `dbo_VNACIMIENTOS Consulta`.ID_DIST_RES, `dbo_VNACIMIENTOS Consulta`.ID_COR_RES, `dbo_VNACIMIENTOS Consulta`.ID_PRO_OCUR, `dbo_VNACIMIENTOS Consulta`.ID_DIT_OCUR, `dbo_VNACIMIENTOS Consulta`.ID_COR_OCUR_x000d__x000a_FROM `dbo_VNACIMIENTOS Consulta` `dbo_VNACIMIENTOS Consulta`"/>
  </connection>
</connections>
</file>

<file path=xl/sharedStrings.xml><?xml version="1.0" encoding="utf-8"?>
<sst xmlns="http://schemas.openxmlformats.org/spreadsheetml/2006/main" count="123" uniqueCount="102">
  <si>
    <t>Nacimientos vivos</t>
  </si>
  <si>
    <t>Total</t>
  </si>
  <si>
    <t>Peso al nacer</t>
  </si>
  <si>
    <t xml:space="preserve">Número </t>
  </si>
  <si>
    <t>Porcentaje</t>
  </si>
  <si>
    <t>Bocas del Toro............................................................................................</t>
  </si>
  <si>
    <t>Changuinola............................................................................................</t>
  </si>
  <si>
    <t>Chiriquí Grande............................................................................................</t>
  </si>
  <si>
    <t>Coclé……………………………………………………………………………………</t>
  </si>
  <si>
    <t>Aguadulce............................................................................................</t>
  </si>
  <si>
    <t>Antón............................................................................................</t>
  </si>
  <si>
    <t>La Pintada............................................................................................</t>
  </si>
  <si>
    <t>Natá............................................................................................</t>
  </si>
  <si>
    <t>Olá............................................................................................</t>
  </si>
  <si>
    <t>Penonomé............................................................................................</t>
  </si>
  <si>
    <t>Colón………………………………………………………………………………….</t>
  </si>
  <si>
    <t>Colón............................................................................................</t>
  </si>
  <si>
    <t>Chagres............................................................................................</t>
  </si>
  <si>
    <t>Donoso............................................................................................</t>
  </si>
  <si>
    <t>Portobelo............................................................................................</t>
  </si>
  <si>
    <t>Santa Isabel............................................................................................</t>
  </si>
  <si>
    <t>Chiriquí…………………………………………………………………………………………..</t>
  </si>
  <si>
    <t>Alanje............................................................................................</t>
  </si>
  <si>
    <t>Barú............................................................................................</t>
  </si>
  <si>
    <t>Boquerón............................................................................................</t>
  </si>
  <si>
    <t>Boquete............................................................................................</t>
  </si>
  <si>
    <t>Bugaba............................................................................................</t>
  </si>
  <si>
    <t>David............................................................................................</t>
  </si>
  <si>
    <t>Dolega............................................................................................</t>
  </si>
  <si>
    <t>Gualaca............................................................................................</t>
  </si>
  <si>
    <t>Remedios............................................................................................</t>
  </si>
  <si>
    <t>Renacimiento............................................................................................</t>
  </si>
  <si>
    <t>San Félix............................................................................................</t>
  </si>
  <si>
    <t>San Lorenzo............................................................................................</t>
  </si>
  <si>
    <t>Tolé............................................................................................</t>
  </si>
  <si>
    <t>Darién…………………………………………………………………………………………….</t>
  </si>
  <si>
    <t>Chepigana............................................................................................</t>
  </si>
  <si>
    <t>Pinogana............................................................................................</t>
  </si>
  <si>
    <t>Herrera…………………………………………………………………………………………….</t>
  </si>
  <si>
    <t>Chitré............................................................................................</t>
  </si>
  <si>
    <t>Las Minas............................................................................................</t>
  </si>
  <si>
    <t>Los Pozos............................................................................................</t>
  </si>
  <si>
    <t>Ocú............................................................................................</t>
  </si>
  <si>
    <t>Parita............................................................................................</t>
  </si>
  <si>
    <t>Pesé............................................................................................</t>
  </si>
  <si>
    <t>Santa María............................................................................................</t>
  </si>
  <si>
    <t>Los Santos............................................................................................</t>
  </si>
  <si>
    <t>Guararé............................................................................................</t>
  </si>
  <si>
    <t>Las Tablas............................................................................................</t>
  </si>
  <si>
    <t>Macaracas............................................................................................</t>
  </si>
  <si>
    <t>Pedasí............................................................................................</t>
  </si>
  <si>
    <t>Pocrí............................................................................................</t>
  </si>
  <si>
    <t>Tonosí............................................................................................</t>
  </si>
  <si>
    <t>Panamá………………………………………………………………………………….</t>
  </si>
  <si>
    <t>Balboa............................................................................................</t>
  </si>
  <si>
    <t>Capira............................................................................................</t>
  </si>
  <si>
    <t>Chame............................................................................................</t>
  </si>
  <si>
    <t>Chepo............................................................................................</t>
  </si>
  <si>
    <t>Chimán............................................................................................</t>
  </si>
  <si>
    <t>La Chorrera............................................................................................</t>
  </si>
  <si>
    <t>Panamá............................................................................................</t>
  </si>
  <si>
    <t>San Carlos............................................................................................</t>
  </si>
  <si>
    <t>San Miguelito............................................................................................</t>
  </si>
  <si>
    <t>Taboga............................................................................................</t>
  </si>
  <si>
    <t>Veraguas…………………………………………………………………………………….</t>
  </si>
  <si>
    <t>Atalaya............................................................................................</t>
  </si>
  <si>
    <t>Calobre............................................................................................</t>
  </si>
  <si>
    <t>Cañazas............................................................................................</t>
  </si>
  <si>
    <t>Las Palmas............................................................................................</t>
  </si>
  <si>
    <t>Montijo............................................................................................</t>
  </si>
  <si>
    <t>Río de Jesús............................................................................................</t>
  </si>
  <si>
    <t>San Francisco............................................................................................</t>
  </si>
  <si>
    <t>Santa Fe............................................................................................</t>
  </si>
  <si>
    <t>Santiago............................................................................................</t>
  </si>
  <si>
    <t>Soná............................................................................................</t>
  </si>
  <si>
    <t>Mariato............................................................................................</t>
  </si>
  <si>
    <t>Comarca Kuna Yala………………………………………………..</t>
  </si>
  <si>
    <t>Comarca Emberá…………………………………………………………………………….</t>
  </si>
  <si>
    <t>Cémaco............................................................................................</t>
  </si>
  <si>
    <t>Sambú............................................................................................</t>
  </si>
  <si>
    <t/>
  </si>
  <si>
    <t>La Mesa............................................................................................</t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</si>
  <si>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</si>
  <si>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</si>
  <si>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                 TOTAL………………………………………………….</t>
  </si>
  <si>
    <t>PROVINCIA, COMARCA INDÍGENA Y DISTRITO DE RESIDENCIA:  AÑO 2017</t>
  </si>
  <si>
    <t>Almirante............................................................................................</t>
  </si>
  <si>
    <t>Panamá Oeste…..………………………………………………………………………………….</t>
  </si>
  <si>
    <t>Comarca Ngäbe Buglé…………………………………………………………………………….</t>
  </si>
  <si>
    <t>Besiko...........................................................…........................………………………………………..</t>
  </si>
  <si>
    <t>Mironó...........................................................…........................………………………………………..</t>
  </si>
  <si>
    <t>Müna...........................................................…........................………………………………………..</t>
  </si>
  <si>
    <t>Nole Duima...........................................................…........................………………………………………..</t>
  </si>
  <si>
    <t>Ñürüm...........................................................…........................………………………………………..</t>
  </si>
  <si>
    <t>Kankintú...........................................................…........................………………………………………..</t>
  </si>
  <si>
    <t>Kusapín...........................................................…........................………………………………………..</t>
  </si>
  <si>
    <t>Jirondai...........................................................…........................………………………………………..</t>
  </si>
  <si>
    <t>Santa Catalina o Calovébora...........................................................…........................………………………………………..</t>
  </si>
  <si>
    <t xml:space="preserve">2,501 gramos                                           y más </t>
  </si>
  <si>
    <t>2,501 gramos                                           y más</t>
  </si>
  <si>
    <t>Cuadro 5. NACIMIENTOS VIVOS EN LA REPÚBLICA, POR PESO AL NACER, SEGÚN</t>
  </si>
  <si>
    <t>Arraiján............................................................................................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</si>
</sst>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3" fontId="2" fillId="0" borderId="6" xfId="1" applyNumberForma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3" fontId="2" fillId="0" borderId="7" xfId="1" applyNumberFormat="1" applyFill="1" applyBorder="1" applyAlignment="1">
      <alignment vertical="center"/>
    </xf>
    <xf numFmtId="0" fontId="2" fillId="0" borderId="0" xfId="1" applyAlignment="1">
      <alignment horizontal="left" vertical="center" indent="2"/>
    </xf>
    <xf numFmtId="0" fontId="1" fillId="0" borderId="0" xfId="1" applyFont="1" applyBorder="1" applyAlignment="1">
      <alignment horizontal="left" vertical="center" indent="2"/>
    </xf>
    <xf numFmtId="3" fontId="2" fillId="0" borderId="7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3" fontId="2" fillId="0" borderId="0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horizontal="right" vertical="center"/>
    </xf>
    <xf numFmtId="0" fontId="2" fillId="0" borderId="0" xfId="0" applyFont="1"/>
    <xf numFmtId="0" fontId="1" fillId="0" borderId="0" xfId="1" applyFont="1" applyAlignment="1">
      <alignment vertical="center"/>
    </xf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view="pageBreakPreview" zoomScaleNormal="100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3.28515625" style="1" customWidth="1"/>
    <col min="2" max="2" width="30.85546875" style="1" customWidth="1"/>
    <col min="3" max="6" width="13.7109375" style="1" customWidth="1"/>
    <col min="7" max="7" width="11.42578125" style="3"/>
    <col min="8" max="16384" width="11.42578125" style="1"/>
  </cols>
  <sheetData>
    <row r="1" spans="1:11" x14ac:dyDescent="0.2">
      <c r="A1" s="41" t="s">
        <v>100</v>
      </c>
      <c r="B1" s="41"/>
      <c r="C1" s="41"/>
      <c r="D1" s="41"/>
      <c r="E1" s="41"/>
      <c r="F1" s="41"/>
    </row>
    <row r="2" spans="1:11" x14ac:dyDescent="0.2">
      <c r="A2" s="41" t="s">
        <v>85</v>
      </c>
      <c r="B2" s="41"/>
      <c r="C2" s="41"/>
      <c r="D2" s="41"/>
      <c r="E2" s="41"/>
      <c r="F2" s="41"/>
    </row>
    <row r="3" spans="1:11" x14ac:dyDescent="0.2">
      <c r="A3" s="2"/>
    </row>
    <row r="4" spans="1:11" ht="20.25" customHeight="1" x14ac:dyDescent="0.2">
      <c r="A4" s="42" t="s">
        <v>83</v>
      </c>
      <c r="B4" s="43"/>
      <c r="C4" s="48" t="s">
        <v>0</v>
      </c>
      <c r="D4" s="48"/>
      <c r="E4" s="48"/>
      <c r="F4" s="49"/>
    </row>
    <row r="5" spans="1:11" ht="20.25" customHeight="1" x14ac:dyDescent="0.2">
      <c r="A5" s="44"/>
      <c r="B5" s="45"/>
      <c r="C5" s="48" t="s">
        <v>1</v>
      </c>
      <c r="D5" s="48" t="s">
        <v>2</v>
      </c>
      <c r="E5" s="48"/>
      <c r="F5" s="49"/>
    </row>
    <row r="6" spans="1:11" ht="24" customHeight="1" x14ac:dyDescent="0.2">
      <c r="A6" s="44"/>
      <c r="B6" s="45"/>
      <c r="C6" s="48"/>
      <c r="D6" s="48" t="s">
        <v>82</v>
      </c>
      <c r="E6" s="48"/>
      <c r="F6" s="49" t="s">
        <v>98</v>
      </c>
    </row>
    <row r="7" spans="1:11" ht="24" customHeight="1" x14ac:dyDescent="0.2">
      <c r="A7" s="46"/>
      <c r="B7" s="47"/>
      <c r="C7" s="48"/>
      <c r="D7" s="35" t="s">
        <v>3</v>
      </c>
      <c r="E7" s="35" t="s">
        <v>4</v>
      </c>
      <c r="F7" s="49"/>
    </row>
    <row r="8" spans="1:11" s="4" customFormat="1" ht="13.5" customHeight="1" x14ac:dyDescent="0.2">
      <c r="B8" s="5"/>
      <c r="C8" s="6"/>
      <c r="D8" s="6"/>
      <c r="E8" s="6"/>
      <c r="F8" s="7"/>
      <c r="G8" s="8"/>
    </row>
    <row r="9" spans="1:11" s="4" customFormat="1" ht="13.5" customHeight="1" x14ac:dyDescent="0.2">
      <c r="B9" s="9" t="s">
        <v>84</v>
      </c>
      <c r="C9" s="10">
        <f>SUM(C11+C18+C27+C35+C58+C63+C73+C83+C92+C107+C122+C124+C129)</f>
        <v>76166</v>
      </c>
      <c r="D9" s="10">
        <f t="shared" ref="D9:F9" si="0">SUM(D11+D18+D27+D35+D58+D63+D73+D83+D92+D107+D122+D124+D129)</f>
        <v>6900</v>
      </c>
      <c r="E9" s="29">
        <f>D9/C9*100</f>
        <v>9.0591602552319941</v>
      </c>
      <c r="F9" s="11">
        <f t="shared" si="0"/>
        <v>69266</v>
      </c>
      <c r="G9" s="36"/>
      <c r="H9"/>
      <c r="I9"/>
      <c r="J9" s="38"/>
      <c r="K9"/>
    </row>
    <row r="10" spans="1:11" s="4" customFormat="1" ht="13.5" customHeight="1" x14ac:dyDescent="0.2">
      <c r="B10" s="9"/>
      <c r="C10" s="12"/>
      <c r="D10" s="13"/>
      <c r="E10" s="29"/>
      <c r="F10" s="15"/>
      <c r="G10" s="36"/>
      <c r="H10"/>
      <c r="I10"/>
      <c r="J10" s="38"/>
      <c r="K10"/>
    </row>
    <row r="11" spans="1:11" s="4" customFormat="1" ht="13.5" customHeight="1" x14ac:dyDescent="0.2">
      <c r="A11" s="32" t="s">
        <v>5</v>
      </c>
      <c r="B11" s="9"/>
      <c r="C11" s="10">
        <f>SUM(D11+F11)</f>
        <v>4447</v>
      </c>
      <c r="D11" s="10">
        <v>264</v>
      </c>
      <c r="E11" s="29">
        <f t="shared" ref="E11:E49" si="1">D11/C11*100</f>
        <v>5.9365864627838993</v>
      </c>
      <c r="F11" s="11">
        <v>4183</v>
      </c>
      <c r="G11" s="36"/>
      <c r="H11"/>
      <c r="I11"/>
      <c r="J11" s="38"/>
      <c r="K11"/>
    </row>
    <row r="12" spans="1:11" s="4" customFormat="1" ht="13.5" customHeight="1" x14ac:dyDescent="0.2">
      <c r="B12" s="9"/>
      <c r="C12" s="10"/>
      <c r="D12" s="13"/>
      <c r="E12" s="29"/>
      <c r="F12" s="15"/>
      <c r="G12" s="36"/>
      <c r="H12"/>
      <c r="I12"/>
      <c r="J12" s="38"/>
      <c r="K12"/>
    </row>
    <row r="13" spans="1:11" s="4" customFormat="1" ht="13.5" customHeight="1" x14ac:dyDescent="0.2">
      <c r="A13" s="16" t="s">
        <v>5</v>
      </c>
      <c r="B13" s="17"/>
      <c r="C13" s="12">
        <f t="shared" ref="C13:C49" si="2">SUM(D13+F13)</f>
        <v>500</v>
      </c>
      <c r="D13" s="12">
        <v>45</v>
      </c>
      <c r="E13" s="29">
        <f t="shared" si="1"/>
        <v>9</v>
      </c>
      <c r="F13" s="18">
        <v>455</v>
      </c>
      <c r="G13" s="37"/>
      <c r="H13"/>
      <c r="I13"/>
      <c r="J13" s="38"/>
      <c r="K13"/>
    </row>
    <row r="14" spans="1:11" s="4" customFormat="1" ht="13.5" customHeight="1" x14ac:dyDescent="0.2">
      <c r="A14" s="16" t="s">
        <v>6</v>
      </c>
      <c r="B14" s="17"/>
      <c r="C14" s="12">
        <f t="shared" si="2"/>
        <v>2745</v>
      </c>
      <c r="D14" s="12">
        <v>122</v>
      </c>
      <c r="E14" s="29">
        <f t="shared" si="1"/>
        <v>4.4444444444444446</v>
      </c>
      <c r="F14" s="18">
        <v>2623</v>
      </c>
      <c r="G14" s="37"/>
      <c r="H14"/>
      <c r="I14"/>
      <c r="J14" s="38"/>
      <c r="K14"/>
    </row>
    <row r="15" spans="1:11" s="4" customFormat="1" ht="13.5" customHeight="1" x14ac:dyDescent="0.2">
      <c r="A15" s="16" t="s">
        <v>7</v>
      </c>
      <c r="B15" s="17"/>
      <c r="C15" s="12">
        <f t="shared" si="2"/>
        <v>464</v>
      </c>
      <c r="D15" s="12">
        <v>44</v>
      </c>
      <c r="E15" s="29">
        <f t="shared" si="1"/>
        <v>9.4827586206896548</v>
      </c>
      <c r="F15" s="18">
        <v>420</v>
      </c>
      <c r="G15" s="37"/>
      <c r="H15"/>
      <c r="I15"/>
      <c r="J15" s="38"/>
      <c r="K15"/>
    </row>
    <row r="16" spans="1:11" s="4" customFormat="1" ht="13.5" customHeight="1" x14ac:dyDescent="0.2">
      <c r="A16" s="16" t="s">
        <v>86</v>
      </c>
      <c r="B16" s="17"/>
      <c r="C16" s="12">
        <f t="shared" si="2"/>
        <v>738</v>
      </c>
      <c r="D16" s="12">
        <v>53</v>
      </c>
      <c r="E16" s="29">
        <f t="shared" si="1"/>
        <v>7.1815718157181578</v>
      </c>
      <c r="F16" s="18">
        <v>685</v>
      </c>
      <c r="G16" s="37"/>
      <c r="H16"/>
      <c r="I16"/>
      <c r="J16" s="38"/>
      <c r="K16"/>
    </row>
    <row r="17" spans="1:11" s="4" customFormat="1" ht="13.5" customHeight="1" x14ac:dyDescent="0.2">
      <c r="B17" s="9"/>
      <c r="C17" s="10"/>
      <c r="D17" s="10"/>
      <c r="E17" s="29"/>
      <c r="F17" s="11"/>
      <c r="G17" s="37"/>
      <c r="H17"/>
      <c r="I17"/>
      <c r="J17" s="38"/>
      <c r="K17"/>
    </row>
    <row r="18" spans="1:11" s="4" customFormat="1" ht="13.5" customHeight="1" x14ac:dyDescent="0.2">
      <c r="A18" s="32" t="s">
        <v>8</v>
      </c>
      <c r="B18" s="9"/>
      <c r="C18" s="10">
        <f t="shared" si="2"/>
        <v>4323</v>
      </c>
      <c r="D18" s="10">
        <v>318</v>
      </c>
      <c r="E18" s="29">
        <f t="shared" si="1"/>
        <v>7.3560027758501043</v>
      </c>
      <c r="F18" s="11">
        <v>4005</v>
      </c>
      <c r="G18" s="36"/>
      <c r="H18"/>
      <c r="I18"/>
      <c r="J18" s="38"/>
      <c r="K18"/>
    </row>
    <row r="19" spans="1:11" s="4" customFormat="1" ht="13.5" customHeight="1" x14ac:dyDescent="0.2">
      <c r="B19" s="9"/>
      <c r="C19" s="10"/>
      <c r="D19" s="10"/>
      <c r="E19" s="29"/>
      <c r="F19" s="11"/>
      <c r="G19" s="36"/>
      <c r="H19"/>
      <c r="I19"/>
      <c r="J19" s="38"/>
      <c r="K19"/>
    </row>
    <row r="20" spans="1:11" s="4" customFormat="1" ht="13.5" customHeight="1" x14ac:dyDescent="0.2">
      <c r="B20" s="20" t="s">
        <v>9</v>
      </c>
      <c r="C20" s="12">
        <f t="shared" si="2"/>
        <v>787</v>
      </c>
      <c r="D20" s="12">
        <v>46</v>
      </c>
      <c r="E20" s="29">
        <f t="shared" si="1"/>
        <v>5.8449809402795427</v>
      </c>
      <c r="F20" s="18">
        <v>741</v>
      </c>
      <c r="G20" s="37"/>
      <c r="H20"/>
      <c r="I20"/>
      <c r="J20" s="38"/>
      <c r="K20"/>
    </row>
    <row r="21" spans="1:11" s="4" customFormat="1" ht="13.5" customHeight="1" x14ac:dyDescent="0.2">
      <c r="B21" s="4" t="s">
        <v>10</v>
      </c>
      <c r="C21" s="12">
        <f t="shared" si="2"/>
        <v>920</v>
      </c>
      <c r="D21" s="12">
        <v>71</v>
      </c>
      <c r="E21" s="29">
        <f t="shared" si="1"/>
        <v>7.7173913043478262</v>
      </c>
      <c r="F21" s="18">
        <v>849</v>
      </c>
      <c r="G21" s="37"/>
      <c r="H21"/>
      <c r="I21"/>
      <c r="J21" s="38"/>
      <c r="K21"/>
    </row>
    <row r="22" spans="1:11" s="4" customFormat="1" ht="13.5" customHeight="1" x14ac:dyDescent="0.2">
      <c r="B22" s="4" t="s">
        <v>11</v>
      </c>
      <c r="C22" s="12">
        <f t="shared" si="2"/>
        <v>499</v>
      </c>
      <c r="D22" s="12">
        <v>44</v>
      </c>
      <c r="E22" s="29">
        <f t="shared" si="1"/>
        <v>8.8176352705410821</v>
      </c>
      <c r="F22" s="18">
        <v>455</v>
      </c>
      <c r="G22" s="37"/>
      <c r="H22"/>
      <c r="I22"/>
      <c r="J22" s="38"/>
      <c r="K22"/>
    </row>
    <row r="23" spans="1:11" s="4" customFormat="1" ht="13.5" customHeight="1" x14ac:dyDescent="0.2">
      <c r="B23" s="8" t="s">
        <v>12</v>
      </c>
      <c r="C23" s="12">
        <f t="shared" si="2"/>
        <v>311</v>
      </c>
      <c r="D23" s="12">
        <v>20</v>
      </c>
      <c r="E23" s="29">
        <f t="shared" si="1"/>
        <v>6.430868167202572</v>
      </c>
      <c r="F23" s="18">
        <v>291</v>
      </c>
      <c r="G23" s="37"/>
      <c r="H23"/>
      <c r="I23"/>
      <c r="J23" s="38"/>
      <c r="K23"/>
    </row>
    <row r="24" spans="1:11" s="4" customFormat="1" ht="13.5" customHeight="1" x14ac:dyDescent="0.2">
      <c r="B24" s="1" t="s">
        <v>13</v>
      </c>
      <c r="C24" s="12">
        <f t="shared" si="2"/>
        <v>82</v>
      </c>
      <c r="D24" s="12">
        <v>3</v>
      </c>
      <c r="E24" s="29">
        <f t="shared" si="1"/>
        <v>3.6585365853658534</v>
      </c>
      <c r="F24" s="18">
        <v>79</v>
      </c>
      <c r="G24" s="37"/>
      <c r="H24"/>
      <c r="I24"/>
      <c r="J24" s="38"/>
      <c r="K24"/>
    </row>
    <row r="25" spans="1:11" s="4" customFormat="1" ht="13.5" customHeight="1" x14ac:dyDescent="0.2">
      <c r="B25" s="1" t="s">
        <v>14</v>
      </c>
      <c r="C25" s="12">
        <f t="shared" si="2"/>
        <v>1724</v>
      </c>
      <c r="D25" s="12">
        <v>134</v>
      </c>
      <c r="E25" s="29">
        <f t="shared" si="1"/>
        <v>7.7726218097447797</v>
      </c>
      <c r="F25" s="18">
        <v>1590</v>
      </c>
      <c r="G25" s="37"/>
      <c r="H25"/>
      <c r="I25"/>
      <c r="J25" s="38"/>
      <c r="K25"/>
    </row>
    <row r="26" spans="1:11" s="4" customFormat="1" ht="13.5" customHeight="1" x14ac:dyDescent="0.2">
      <c r="B26" s="9"/>
      <c r="C26" s="10"/>
      <c r="D26" s="10"/>
      <c r="E26" s="29"/>
      <c r="F26" s="11"/>
      <c r="G26" s="37"/>
      <c r="H26"/>
      <c r="I26"/>
      <c r="J26" s="38"/>
      <c r="K26"/>
    </row>
    <row r="27" spans="1:11" s="4" customFormat="1" ht="13.5" customHeight="1" x14ac:dyDescent="0.2">
      <c r="A27" s="32" t="s">
        <v>15</v>
      </c>
      <c r="B27" s="9"/>
      <c r="C27" s="10">
        <f t="shared" si="2"/>
        <v>5433</v>
      </c>
      <c r="D27" s="10">
        <v>454</v>
      </c>
      <c r="E27" s="29">
        <f t="shared" si="1"/>
        <v>8.3563408798085774</v>
      </c>
      <c r="F27" s="11">
        <v>4979</v>
      </c>
      <c r="G27" s="36"/>
      <c r="H27"/>
      <c r="I27"/>
      <c r="J27" s="38"/>
      <c r="K27"/>
    </row>
    <row r="28" spans="1:11" s="4" customFormat="1" ht="13.5" customHeight="1" x14ac:dyDescent="0.2">
      <c r="B28" s="9"/>
      <c r="C28" s="10"/>
      <c r="D28" s="10"/>
      <c r="E28" s="29"/>
      <c r="F28" s="11"/>
      <c r="G28" s="36"/>
      <c r="H28"/>
      <c r="I28"/>
      <c r="J28" s="38"/>
      <c r="K28"/>
    </row>
    <row r="29" spans="1:11" s="4" customFormat="1" ht="13.5" customHeight="1" x14ac:dyDescent="0.2">
      <c r="B29" s="4" t="s">
        <v>16</v>
      </c>
      <c r="C29" s="12">
        <f t="shared" si="2"/>
        <v>4726</v>
      </c>
      <c r="D29" s="12">
        <v>393</v>
      </c>
      <c r="E29" s="29">
        <f t="shared" si="1"/>
        <v>8.3157003808717729</v>
      </c>
      <c r="F29" s="18">
        <v>4333</v>
      </c>
      <c r="G29" s="37"/>
      <c r="H29"/>
      <c r="I29"/>
      <c r="J29" s="38"/>
      <c r="K29"/>
    </row>
    <row r="30" spans="1:11" s="4" customFormat="1" ht="13.5" customHeight="1" x14ac:dyDescent="0.2">
      <c r="B30" s="4" t="s">
        <v>17</v>
      </c>
      <c r="C30" s="12">
        <f t="shared" si="2"/>
        <v>167</v>
      </c>
      <c r="D30" s="12">
        <v>14</v>
      </c>
      <c r="E30" s="29">
        <f t="shared" si="1"/>
        <v>8.3832335329341312</v>
      </c>
      <c r="F30" s="18">
        <v>153</v>
      </c>
      <c r="G30" s="37"/>
      <c r="H30"/>
      <c r="I30"/>
      <c r="J30" s="38"/>
      <c r="K30"/>
    </row>
    <row r="31" spans="1:11" s="4" customFormat="1" ht="13.5" customHeight="1" x14ac:dyDescent="0.2">
      <c r="B31" s="4" t="s">
        <v>18</v>
      </c>
      <c r="C31" s="12">
        <f t="shared" si="2"/>
        <v>293</v>
      </c>
      <c r="D31" s="12">
        <v>33</v>
      </c>
      <c r="E31" s="29">
        <f t="shared" si="1"/>
        <v>11.262798634812286</v>
      </c>
      <c r="F31" s="18">
        <v>260</v>
      </c>
      <c r="G31" s="37"/>
      <c r="H31"/>
      <c r="I31"/>
      <c r="J31" s="38"/>
      <c r="K31"/>
    </row>
    <row r="32" spans="1:11" s="4" customFormat="1" ht="13.5" customHeight="1" x14ac:dyDescent="0.2">
      <c r="B32" s="1" t="s">
        <v>19</v>
      </c>
      <c r="C32" s="12">
        <f t="shared" si="2"/>
        <v>195</v>
      </c>
      <c r="D32" s="12">
        <v>10</v>
      </c>
      <c r="E32" s="29">
        <f t="shared" si="1"/>
        <v>5.1282051282051277</v>
      </c>
      <c r="F32" s="18">
        <v>185</v>
      </c>
      <c r="G32" s="37"/>
      <c r="H32"/>
      <c r="I32"/>
      <c r="J32" s="38"/>
      <c r="K32"/>
    </row>
    <row r="33" spans="1:11" s="4" customFormat="1" ht="13.5" customHeight="1" x14ac:dyDescent="0.2">
      <c r="B33" s="1" t="s">
        <v>20</v>
      </c>
      <c r="C33" s="12">
        <f t="shared" si="2"/>
        <v>52</v>
      </c>
      <c r="D33" s="12">
        <v>4</v>
      </c>
      <c r="E33" s="29">
        <f t="shared" si="1"/>
        <v>7.6923076923076925</v>
      </c>
      <c r="F33" s="18">
        <v>48</v>
      </c>
      <c r="G33" s="37"/>
      <c r="H33"/>
      <c r="I33"/>
      <c r="J33" s="38"/>
      <c r="K33"/>
    </row>
    <row r="34" spans="1:11" s="4" customFormat="1" ht="13.5" customHeight="1" x14ac:dyDescent="0.2">
      <c r="B34" s="9"/>
      <c r="C34" s="10"/>
      <c r="D34" s="10"/>
      <c r="E34" s="29"/>
      <c r="F34" s="11"/>
      <c r="G34" s="37"/>
      <c r="H34"/>
      <c r="I34"/>
      <c r="J34" s="38"/>
      <c r="K34"/>
    </row>
    <row r="35" spans="1:11" s="4" customFormat="1" ht="13.5" customHeight="1" x14ac:dyDescent="0.2">
      <c r="A35" s="32" t="s">
        <v>21</v>
      </c>
      <c r="B35" s="9"/>
      <c r="C35" s="10">
        <f t="shared" si="2"/>
        <v>8668</v>
      </c>
      <c r="D35" s="10">
        <v>749</v>
      </c>
      <c r="E35" s="29">
        <f t="shared" si="1"/>
        <v>8.6409783110290732</v>
      </c>
      <c r="F35" s="11">
        <v>7919</v>
      </c>
      <c r="G35" s="36"/>
      <c r="H35"/>
      <c r="I35"/>
      <c r="J35" s="38"/>
      <c r="K35"/>
    </row>
    <row r="36" spans="1:11" s="4" customFormat="1" ht="13.5" customHeight="1" x14ac:dyDescent="0.2">
      <c r="B36" s="9"/>
      <c r="C36" s="10"/>
      <c r="D36" s="10"/>
      <c r="E36" s="29"/>
      <c r="F36" s="11"/>
      <c r="G36" s="36"/>
      <c r="H36"/>
      <c r="I36"/>
      <c r="J36" s="38"/>
      <c r="K36"/>
    </row>
    <row r="37" spans="1:11" s="4" customFormat="1" ht="13.5" customHeight="1" x14ac:dyDescent="0.2">
      <c r="B37" s="4" t="s">
        <v>22</v>
      </c>
      <c r="C37" s="12">
        <f t="shared" si="2"/>
        <v>372</v>
      </c>
      <c r="D37" s="12">
        <v>24</v>
      </c>
      <c r="E37" s="29">
        <f t="shared" si="1"/>
        <v>6.4516129032258061</v>
      </c>
      <c r="F37" s="18">
        <v>348</v>
      </c>
      <c r="G37" s="37"/>
      <c r="H37"/>
      <c r="I37"/>
      <c r="J37" s="38"/>
      <c r="K37"/>
    </row>
    <row r="38" spans="1:11" s="4" customFormat="1" ht="13.5" customHeight="1" x14ac:dyDescent="0.2">
      <c r="B38" s="4" t="s">
        <v>23</v>
      </c>
      <c r="C38" s="12">
        <f t="shared" si="2"/>
        <v>1094</v>
      </c>
      <c r="D38" s="12">
        <v>72</v>
      </c>
      <c r="E38" s="29">
        <f t="shared" si="1"/>
        <v>6.5813528336380251</v>
      </c>
      <c r="F38" s="18">
        <v>1022</v>
      </c>
      <c r="G38" s="37"/>
      <c r="H38"/>
      <c r="I38"/>
      <c r="J38" s="38"/>
      <c r="K38"/>
    </row>
    <row r="39" spans="1:11" s="4" customFormat="1" ht="13.5" customHeight="1" x14ac:dyDescent="0.2">
      <c r="B39" s="4" t="s">
        <v>24</v>
      </c>
      <c r="C39" s="12">
        <f t="shared" si="2"/>
        <v>371</v>
      </c>
      <c r="D39" s="12">
        <v>36</v>
      </c>
      <c r="E39" s="29">
        <f t="shared" si="1"/>
        <v>9.703504043126685</v>
      </c>
      <c r="F39" s="18">
        <v>335</v>
      </c>
      <c r="G39" s="37"/>
      <c r="H39"/>
      <c r="I39"/>
      <c r="J39" s="38"/>
      <c r="K39"/>
    </row>
    <row r="40" spans="1:11" s="4" customFormat="1" ht="13.5" customHeight="1" x14ac:dyDescent="0.2">
      <c r="B40" s="21" t="s">
        <v>25</v>
      </c>
      <c r="C40" s="12">
        <f t="shared" si="2"/>
        <v>548</v>
      </c>
      <c r="D40" s="12">
        <v>43</v>
      </c>
      <c r="E40" s="29">
        <f t="shared" si="1"/>
        <v>7.8467153284671536</v>
      </c>
      <c r="F40" s="18">
        <v>505</v>
      </c>
      <c r="G40" s="37"/>
      <c r="H40"/>
      <c r="I40"/>
      <c r="J40" s="38"/>
      <c r="K40"/>
    </row>
    <row r="41" spans="1:11" s="4" customFormat="1" ht="13.5" customHeight="1" x14ac:dyDescent="0.2">
      <c r="B41" s="1" t="s">
        <v>26</v>
      </c>
      <c r="C41" s="12">
        <f t="shared" si="2"/>
        <v>1765</v>
      </c>
      <c r="D41" s="12">
        <v>153</v>
      </c>
      <c r="E41" s="29">
        <f t="shared" si="1"/>
        <v>8.6685552407932001</v>
      </c>
      <c r="F41" s="18">
        <v>1612</v>
      </c>
      <c r="G41" s="37"/>
      <c r="H41"/>
      <c r="I41"/>
      <c r="J41" s="38"/>
      <c r="K41"/>
    </row>
    <row r="42" spans="1:11" s="4" customFormat="1" ht="13.5" customHeight="1" x14ac:dyDescent="0.2">
      <c r="B42" s="1" t="s">
        <v>27</v>
      </c>
      <c r="C42" s="12">
        <f t="shared" si="2"/>
        <v>2759</v>
      </c>
      <c r="D42" s="12">
        <v>267</v>
      </c>
      <c r="E42" s="29">
        <f t="shared" si="1"/>
        <v>9.67741935483871</v>
      </c>
      <c r="F42" s="18">
        <v>2492</v>
      </c>
      <c r="G42" s="37"/>
      <c r="H42"/>
      <c r="I42"/>
      <c r="J42" s="38"/>
      <c r="K42"/>
    </row>
    <row r="43" spans="1:11" s="4" customFormat="1" ht="13.5" customHeight="1" x14ac:dyDescent="0.2">
      <c r="B43" s="1" t="s">
        <v>28</v>
      </c>
      <c r="C43" s="12">
        <f t="shared" si="2"/>
        <v>575</v>
      </c>
      <c r="D43" s="12">
        <v>50</v>
      </c>
      <c r="E43" s="29">
        <f t="shared" si="1"/>
        <v>8.695652173913043</v>
      </c>
      <c r="F43" s="18">
        <v>525</v>
      </c>
      <c r="G43" s="37"/>
      <c r="H43"/>
      <c r="I43"/>
      <c r="J43" s="38"/>
      <c r="K43"/>
    </row>
    <row r="44" spans="1:11" s="4" customFormat="1" ht="13.5" customHeight="1" x14ac:dyDescent="0.2">
      <c r="B44" s="1" t="s">
        <v>29</v>
      </c>
      <c r="C44" s="12">
        <f t="shared" si="2"/>
        <v>142</v>
      </c>
      <c r="D44" s="12">
        <v>17</v>
      </c>
      <c r="E44" s="29">
        <f t="shared" si="1"/>
        <v>11.971830985915492</v>
      </c>
      <c r="F44" s="18">
        <v>125</v>
      </c>
      <c r="G44" s="37"/>
      <c r="H44"/>
      <c r="I44"/>
      <c r="J44" s="38"/>
      <c r="K44"/>
    </row>
    <row r="45" spans="1:11" s="4" customFormat="1" ht="13.5" customHeight="1" x14ac:dyDescent="0.2">
      <c r="B45" s="1" t="s">
        <v>30</v>
      </c>
      <c r="C45" s="12">
        <f t="shared" si="2"/>
        <v>75</v>
      </c>
      <c r="D45" s="12">
        <v>6</v>
      </c>
      <c r="E45" s="29">
        <f t="shared" si="1"/>
        <v>8</v>
      </c>
      <c r="F45" s="18">
        <v>69</v>
      </c>
      <c r="G45" s="37"/>
      <c r="H45"/>
      <c r="I45"/>
      <c r="J45" s="38"/>
      <c r="K45"/>
    </row>
    <row r="46" spans="1:11" s="4" customFormat="1" ht="13.5" customHeight="1" x14ac:dyDescent="0.2">
      <c r="B46" s="1" t="s">
        <v>31</v>
      </c>
      <c r="C46" s="12">
        <f t="shared" si="2"/>
        <v>455</v>
      </c>
      <c r="D46" s="12">
        <v>44</v>
      </c>
      <c r="E46" s="29">
        <f t="shared" si="1"/>
        <v>9.6703296703296715</v>
      </c>
      <c r="F46" s="18">
        <v>411</v>
      </c>
      <c r="G46" s="37"/>
      <c r="H46"/>
      <c r="I46"/>
      <c r="J46" s="38"/>
      <c r="K46"/>
    </row>
    <row r="47" spans="1:11" s="4" customFormat="1" ht="13.5" customHeight="1" x14ac:dyDescent="0.2">
      <c r="B47" s="1" t="s">
        <v>32</v>
      </c>
      <c r="C47" s="12">
        <f t="shared" si="2"/>
        <v>142</v>
      </c>
      <c r="D47" s="12">
        <v>9</v>
      </c>
      <c r="E47" s="29">
        <f t="shared" si="1"/>
        <v>6.3380281690140841</v>
      </c>
      <c r="F47" s="18">
        <v>133</v>
      </c>
      <c r="G47" s="37"/>
      <c r="H47"/>
      <c r="I47"/>
      <c r="J47" s="38"/>
      <c r="K47"/>
    </row>
    <row r="48" spans="1:11" s="4" customFormat="1" ht="13.5" customHeight="1" x14ac:dyDescent="0.2">
      <c r="B48" s="1" t="s">
        <v>33</v>
      </c>
      <c r="C48" s="12">
        <f t="shared" si="2"/>
        <v>138</v>
      </c>
      <c r="D48" s="12">
        <v>2</v>
      </c>
      <c r="E48" s="29">
        <f t="shared" si="1"/>
        <v>1.4492753623188406</v>
      </c>
      <c r="F48" s="18">
        <v>136</v>
      </c>
      <c r="G48" s="37"/>
      <c r="H48"/>
      <c r="I48"/>
      <c r="J48" s="38"/>
      <c r="K48"/>
    </row>
    <row r="49" spans="1:11" s="4" customFormat="1" ht="13.5" customHeight="1" x14ac:dyDescent="0.2">
      <c r="B49" s="1" t="s">
        <v>34</v>
      </c>
      <c r="C49" s="12">
        <f t="shared" si="2"/>
        <v>232</v>
      </c>
      <c r="D49" s="12">
        <v>26</v>
      </c>
      <c r="E49" s="29">
        <f t="shared" si="1"/>
        <v>11.206896551724139</v>
      </c>
      <c r="F49" s="18">
        <v>206</v>
      </c>
      <c r="G49" s="37"/>
      <c r="H49"/>
      <c r="I49"/>
      <c r="J49" s="38"/>
      <c r="K49"/>
    </row>
    <row r="50" spans="1:11" x14ac:dyDescent="0.2">
      <c r="A50" s="41" t="s">
        <v>100</v>
      </c>
      <c r="B50" s="41"/>
      <c r="C50" s="41"/>
      <c r="D50" s="41"/>
      <c r="E50" s="41"/>
      <c r="F50" s="41"/>
    </row>
    <row r="51" spans="1:11" x14ac:dyDescent="0.2">
      <c r="A51" s="41" t="s">
        <v>85</v>
      </c>
      <c r="B51" s="41"/>
      <c r="C51" s="41"/>
      <c r="D51" s="41"/>
      <c r="E51" s="41"/>
      <c r="F51" s="41"/>
    </row>
    <row r="52" spans="1:11" s="4" customFormat="1" ht="12.75" customHeight="1" x14ac:dyDescent="0.2">
      <c r="A52" s="2"/>
      <c r="B52" s="1"/>
      <c r="C52" s="1"/>
      <c r="D52" s="1"/>
      <c r="E52" s="1"/>
      <c r="F52" s="1"/>
    </row>
    <row r="53" spans="1:11" ht="20.25" customHeight="1" x14ac:dyDescent="0.2">
      <c r="A53" s="42" t="s">
        <v>83</v>
      </c>
      <c r="B53" s="43"/>
      <c r="C53" s="48" t="s">
        <v>0</v>
      </c>
      <c r="D53" s="48"/>
      <c r="E53" s="48"/>
      <c r="F53" s="49"/>
    </row>
    <row r="54" spans="1:11" ht="20.25" customHeight="1" x14ac:dyDescent="0.2">
      <c r="A54" s="44"/>
      <c r="B54" s="45"/>
      <c r="C54" s="48" t="s">
        <v>1</v>
      </c>
      <c r="D54" s="48" t="s">
        <v>2</v>
      </c>
      <c r="E54" s="48"/>
      <c r="F54" s="49"/>
    </row>
    <row r="55" spans="1:11" ht="24" customHeight="1" x14ac:dyDescent="0.2">
      <c r="A55" s="44"/>
      <c r="B55" s="45"/>
      <c r="C55" s="48"/>
      <c r="D55" s="48" t="s">
        <v>82</v>
      </c>
      <c r="E55" s="48"/>
      <c r="F55" s="49" t="s">
        <v>99</v>
      </c>
    </row>
    <row r="56" spans="1:11" ht="24" customHeight="1" x14ac:dyDescent="0.2">
      <c r="A56" s="46"/>
      <c r="B56" s="47"/>
      <c r="C56" s="48"/>
      <c r="D56" s="35" t="s">
        <v>3</v>
      </c>
      <c r="E56" s="35" t="s">
        <v>4</v>
      </c>
      <c r="F56" s="49"/>
    </row>
    <row r="57" spans="1:11" s="4" customFormat="1" ht="12.75" customHeight="1" x14ac:dyDescent="0.2">
      <c r="B57" s="9"/>
      <c r="C57" s="10"/>
      <c r="D57" s="10"/>
      <c r="E57" s="14"/>
      <c r="F57" s="11"/>
    </row>
    <row r="58" spans="1:11" s="4" customFormat="1" ht="12.95" customHeight="1" x14ac:dyDescent="0.2">
      <c r="A58" s="32" t="s">
        <v>35</v>
      </c>
      <c r="B58" s="9"/>
      <c r="C58" s="10">
        <f>SUM(D58+F58)</f>
        <v>1048</v>
      </c>
      <c r="D58" s="10">
        <v>83</v>
      </c>
      <c r="E58" s="29">
        <f>D58/C58*100</f>
        <v>7.9198473282442743</v>
      </c>
      <c r="F58" s="11">
        <v>965</v>
      </c>
      <c r="G58" s="36"/>
      <c r="H58"/>
      <c r="I58"/>
      <c r="J58" s="38"/>
      <c r="K58"/>
    </row>
    <row r="59" spans="1:11" s="4" customFormat="1" ht="12.95" customHeight="1" x14ac:dyDescent="0.2">
      <c r="B59" s="9"/>
      <c r="C59" s="10"/>
      <c r="D59" s="10"/>
      <c r="E59" s="29"/>
      <c r="F59" s="11"/>
      <c r="G59" s="36"/>
      <c r="H59"/>
      <c r="I59"/>
      <c r="J59" s="38"/>
      <c r="K59"/>
    </row>
    <row r="60" spans="1:11" s="4" customFormat="1" ht="12.95" customHeight="1" x14ac:dyDescent="0.2">
      <c r="B60" s="4" t="s">
        <v>36</v>
      </c>
      <c r="C60" s="12">
        <f t="shared" ref="C60:C98" si="3">SUM(D60+F60)</f>
        <v>636</v>
      </c>
      <c r="D60" s="12">
        <v>45</v>
      </c>
      <c r="E60" s="29">
        <f t="shared" ref="E60:E98" si="4">D60/C60*100</f>
        <v>7.0754716981132075</v>
      </c>
      <c r="F60" s="18">
        <v>591</v>
      </c>
      <c r="G60" s="37"/>
      <c r="H60"/>
      <c r="I60"/>
      <c r="J60" s="38"/>
      <c r="K60"/>
    </row>
    <row r="61" spans="1:11" s="4" customFormat="1" ht="12.95" customHeight="1" x14ac:dyDescent="0.2">
      <c r="B61" s="4" t="s">
        <v>37</v>
      </c>
      <c r="C61" s="12">
        <f t="shared" si="3"/>
        <v>412</v>
      </c>
      <c r="D61" s="12">
        <v>38</v>
      </c>
      <c r="E61" s="29">
        <f t="shared" si="4"/>
        <v>9.2233009708737868</v>
      </c>
      <c r="F61" s="18">
        <v>374</v>
      </c>
      <c r="G61" s="37"/>
      <c r="H61"/>
      <c r="I61"/>
      <c r="J61" s="38"/>
      <c r="K61"/>
    </row>
    <row r="62" spans="1:11" s="4" customFormat="1" ht="12.95" customHeight="1" x14ac:dyDescent="0.2">
      <c r="B62" s="9"/>
      <c r="C62" s="10"/>
      <c r="D62" s="10"/>
      <c r="E62" s="29"/>
      <c r="F62" s="11"/>
      <c r="G62" s="37"/>
      <c r="H62"/>
      <c r="I62"/>
      <c r="J62" s="38"/>
      <c r="K62"/>
    </row>
    <row r="63" spans="1:11" s="4" customFormat="1" ht="12.95" customHeight="1" x14ac:dyDescent="0.2">
      <c r="A63" s="32" t="s">
        <v>38</v>
      </c>
      <c r="B63" s="9"/>
      <c r="C63" s="10">
        <f t="shared" si="3"/>
        <v>1733</v>
      </c>
      <c r="D63" s="10">
        <v>123</v>
      </c>
      <c r="E63" s="29">
        <f t="shared" si="4"/>
        <v>7.0975187536064634</v>
      </c>
      <c r="F63" s="11">
        <v>1610</v>
      </c>
      <c r="G63" s="36"/>
      <c r="H63"/>
      <c r="I63"/>
      <c r="J63" s="38"/>
      <c r="K63"/>
    </row>
    <row r="64" spans="1:11" s="4" customFormat="1" ht="12.95" customHeight="1" x14ac:dyDescent="0.2">
      <c r="B64" s="9"/>
      <c r="C64" s="10"/>
      <c r="D64" s="10"/>
      <c r="E64" s="29"/>
      <c r="F64" s="11"/>
      <c r="G64" s="36"/>
      <c r="H64"/>
      <c r="I64"/>
      <c r="J64" s="38"/>
      <c r="K64"/>
    </row>
    <row r="65" spans="1:11" s="4" customFormat="1" ht="12.95" customHeight="1" x14ac:dyDescent="0.2">
      <c r="B65" s="4" t="s">
        <v>39</v>
      </c>
      <c r="C65" s="12">
        <f t="shared" si="3"/>
        <v>992</v>
      </c>
      <c r="D65" s="12">
        <v>72</v>
      </c>
      <c r="E65" s="29">
        <f t="shared" si="4"/>
        <v>7.2580645161290329</v>
      </c>
      <c r="F65" s="18">
        <v>920</v>
      </c>
      <c r="G65" s="37"/>
      <c r="H65"/>
      <c r="I65"/>
      <c r="J65" s="38"/>
      <c r="K65"/>
    </row>
    <row r="66" spans="1:11" s="4" customFormat="1" ht="12.95" customHeight="1" x14ac:dyDescent="0.2">
      <c r="B66" s="4" t="s">
        <v>40</v>
      </c>
      <c r="C66" s="12">
        <f t="shared" si="3"/>
        <v>68</v>
      </c>
      <c r="D66" s="12">
        <v>2</v>
      </c>
      <c r="E66" s="29">
        <f t="shared" si="4"/>
        <v>2.9411764705882351</v>
      </c>
      <c r="F66" s="18">
        <v>66</v>
      </c>
      <c r="G66" s="37"/>
      <c r="H66"/>
      <c r="I66"/>
      <c r="J66" s="38"/>
      <c r="K66"/>
    </row>
    <row r="67" spans="1:11" s="4" customFormat="1" ht="12.95" customHeight="1" x14ac:dyDescent="0.2">
      <c r="B67" s="4" t="s">
        <v>41</v>
      </c>
      <c r="C67" s="12">
        <f t="shared" si="3"/>
        <v>63</v>
      </c>
      <c r="D67" s="12">
        <v>3</v>
      </c>
      <c r="E67" s="29">
        <f t="shared" si="4"/>
        <v>4.7619047619047619</v>
      </c>
      <c r="F67" s="18">
        <v>60</v>
      </c>
      <c r="G67" s="37"/>
      <c r="H67"/>
      <c r="I67"/>
      <c r="J67" s="38"/>
      <c r="K67"/>
    </row>
    <row r="68" spans="1:11" s="4" customFormat="1" ht="12.95" customHeight="1" x14ac:dyDescent="0.2">
      <c r="B68" s="8" t="s">
        <v>42</v>
      </c>
      <c r="C68" s="12">
        <f t="shared" si="3"/>
        <v>188</v>
      </c>
      <c r="D68" s="12">
        <v>12</v>
      </c>
      <c r="E68" s="29">
        <f t="shared" si="4"/>
        <v>6.3829787234042552</v>
      </c>
      <c r="F68" s="18">
        <v>176</v>
      </c>
      <c r="G68" s="37"/>
      <c r="H68"/>
      <c r="I68"/>
      <c r="J68" s="38"/>
      <c r="K68"/>
    </row>
    <row r="69" spans="1:11" s="4" customFormat="1" ht="12.95" customHeight="1" x14ac:dyDescent="0.2">
      <c r="B69" s="1" t="s">
        <v>43</v>
      </c>
      <c r="C69" s="12">
        <f t="shared" si="3"/>
        <v>104</v>
      </c>
      <c r="D69" s="12">
        <v>12</v>
      </c>
      <c r="E69" s="29">
        <f t="shared" si="4"/>
        <v>11.538461538461538</v>
      </c>
      <c r="F69" s="18">
        <v>92</v>
      </c>
      <c r="G69" s="37"/>
      <c r="H69"/>
      <c r="I69"/>
      <c r="J69" s="38"/>
      <c r="K69"/>
    </row>
    <row r="70" spans="1:11" s="4" customFormat="1" ht="12.95" customHeight="1" x14ac:dyDescent="0.2">
      <c r="B70" s="1" t="s">
        <v>44</v>
      </c>
      <c r="C70" s="12">
        <f t="shared" si="3"/>
        <v>176</v>
      </c>
      <c r="D70" s="12">
        <v>12</v>
      </c>
      <c r="E70" s="29">
        <f t="shared" si="4"/>
        <v>6.8181818181818175</v>
      </c>
      <c r="F70" s="18">
        <v>164</v>
      </c>
      <c r="G70" s="37"/>
      <c r="H70"/>
      <c r="I70"/>
      <c r="J70" s="38"/>
      <c r="K70"/>
    </row>
    <row r="71" spans="1:11" s="4" customFormat="1" ht="12.95" customHeight="1" x14ac:dyDescent="0.2">
      <c r="B71" s="1" t="s">
        <v>45</v>
      </c>
      <c r="C71" s="12">
        <f t="shared" si="3"/>
        <v>142</v>
      </c>
      <c r="D71" s="12">
        <v>10</v>
      </c>
      <c r="E71" s="29">
        <f t="shared" si="4"/>
        <v>7.042253521126761</v>
      </c>
      <c r="F71" s="18">
        <v>132</v>
      </c>
      <c r="G71" s="37"/>
      <c r="H71"/>
      <c r="I71"/>
      <c r="J71" s="38"/>
      <c r="K71"/>
    </row>
    <row r="72" spans="1:11" s="4" customFormat="1" ht="12.95" customHeight="1" x14ac:dyDescent="0.2">
      <c r="B72" s="9"/>
      <c r="C72" s="10"/>
      <c r="D72" s="10"/>
      <c r="E72" s="29"/>
      <c r="F72" s="11"/>
      <c r="G72" s="37"/>
      <c r="H72"/>
      <c r="I72"/>
      <c r="J72" s="38"/>
      <c r="K72"/>
    </row>
    <row r="73" spans="1:11" s="4" customFormat="1" ht="12.95" customHeight="1" x14ac:dyDescent="0.2">
      <c r="A73" s="33" t="s">
        <v>46</v>
      </c>
      <c r="B73" s="9"/>
      <c r="C73" s="10">
        <f t="shared" si="3"/>
        <v>1114</v>
      </c>
      <c r="D73" s="10">
        <v>76</v>
      </c>
      <c r="E73" s="29">
        <f t="shared" si="4"/>
        <v>6.8222621184919214</v>
      </c>
      <c r="F73" s="11">
        <v>1038</v>
      </c>
      <c r="G73" s="36"/>
      <c r="H73"/>
      <c r="I73"/>
      <c r="J73" s="38"/>
      <c r="K73"/>
    </row>
    <row r="74" spans="1:11" s="4" customFormat="1" ht="12.95" customHeight="1" x14ac:dyDescent="0.2">
      <c r="B74" s="9"/>
      <c r="C74" s="10"/>
      <c r="D74" s="10"/>
      <c r="E74" s="29"/>
      <c r="F74" s="11"/>
      <c r="G74" s="36"/>
      <c r="H74"/>
      <c r="I74"/>
      <c r="J74" s="38"/>
      <c r="K74"/>
    </row>
    <row r="75" spans="1:11" s="4" customFormat="1" ht="12.95" customHeight="1" x14ac:dyDescent="0.2">
      <c r="B75" s="4" t="s">
        <v>47</v>
      </c>
      <c r="C75" s="12">
        <f t="shared" si="3"/>
        <v>144</v>
      </c>
      <c r="D75" s="12">
        <v>11</v>
      </c>
      <c r="E75" s="29">
        <f t="shared" si="4"/>
        <v>7.6388888888888893</v>
      </c>
      <c r="F75" s="18">
        <v>133</v>
      </c>
      <c r="G75" s="37"/>
      <c r="H75"/>
      <c r="I75"/>
      <c r="J75" s="38"/>
      <c r="K75"/>
    </row>
    <row r="76" spans="1:11" s="4" customFormat="1" ht="12.95" customHeight="1" x14ac:dyDescent="0.2">
      <c r="B76" s="4" t="s">
        <v>48</v>
      </c>
      <c r="C76" s="12">
        <f t="shared" si="3"/>
        <v>354</v>
      </c>
      <c r="D76" s="12">
        <v>26</v>
      </c>
      <c r="E76" s="29">
        <f t="shared" si="4"/>
        <v>7.3446327683615822</v>
      </c>
      <c r="F76" s="18">
        <v>328</v>
      </c>
      <c r="G76" s="37"/>
      <c r="H76"/>
      <c r="I76"/>
      <c r="J76" s="38"/>
      <c r="K76"/>
    </row>
    <row r="77" spans="1:11" s="4" customFormat="1" ht="12.95" customHeight="1" x14ac:dyDescent="0.2">
      <c r="B77" s="1" t="s">
        <v>46</v>
      </c>
      <c r="C77" s="12">
        <f t="shared" si="3"/>
        <v>334</v>
      </c>
      <c r="D77" s="12">
        <v>20</v>
      </c>
      <c r="E77" s="29">
        <f t="shared" si="4"/>
        <v>5.9880239520958085</v>
      </c>
      <c r="F77" s="18">
        <v>314</v>
      </c>
      <c r="G77" s="37"/>
      <c r="H77"/>
      <c r="I77"/>
      <c r="J77" s="38"/>
      <c r="K77"/>
    </row>
    <row r="78" spans="1:11" s="4" customFormat="1" ht="12.95" customHeight="1" x14ac:dyDescent="0.2">
      <c r="B78" s="1" t="s">
        <v>49</v>
      </c>
      <c r="C78" s="12">
        <f t="shared" si="3"/>
        <v>116</v>
      </c>
      <c r="D78" s="12">
        <v>5</v>
      </c>
      <c r="E78" s="29">
        <f t="shared" si="4"/>
        <v>4.3103448275862073</v>
      </c>
      <c r="F78" s="18">
        <v>111</v>
      </c>
      <c r="G78" s="37"/>
      <c r="H78"/>
      <c r="I78"/>
      <c r="J78" s="38"/>
      <c r="K78"/>
    </row>
    <row r="79" spans="1:11" s="4" customFormat="1" ht="12.95" customHeight="1" x14ac:dyDescent="0.2">
      <c r="B79" s="1" t="s">
        <v>50</v>
      </c>
      <c r="C79" s="12">
        <f t="shared" si="3"/>
        <v>54</v>
      </c>
      <c r="D79" s="12">
        <v>8</v>
      </c>
      <c r="E79" s="29">
        <f t="shared" si="4"/>
        <v>14.814814814814813</v>
      </c>
      <c r="F79" s="18">
        <v>46</v>
      </c>
      <c r="G79" s="37"/>
      <c r="H79"/>
      <c r="I79"/>
      <c r="J79" s="38"/>
      <c r="K79"/>
    </row>
    <row r="80" spans="1:11" s="4" customFormat="1" ht="12.95" customHeight="1" x14ac:dyDescent="0.2">
      <c r="B80" s="1" t="s">
        <v>51</v>
      </c>
      <c r="C80" s="12">
        <f t="shared" si="3"/>
        <v>19</v>
      </c>
      <c r="D80" s="30">
        <v>2</v>
      </c>
      <c r="E80" s="29">
        <f t="shared" si="4"/>
        <v>10.526315789473683</v>
      </c>
      <c r="F80" s="18">
        <v>17</v>
      </c>
      <c r="G80" s="37"/>
      <c r="H80"/>
      <c r="I80"/>
      <c r="J80" s="38"/>
      <c r="K80"/>
    </row>
    <row r="81" spans="1:11" s="4" customFormat="1" ht="12.95" customHeight="1" x14ac:dyDescent="0.2">
      <c r="B81" s="1" t="s">
        <v>52</v>
      </c>
      <c r="C81" s="12">
        <f t="shared" si="3"/>
        <v>93</v>
      </c>
      <c r="D81" s="12">
        <v>4</v>
      </c>
      <c r="E81" s="29">
        <f t="shared" si="4"/>
        <v>4.3010752688172049</v>
      </c>
      <c r="F81" s="18">
        <v>89</v>
      </c>
      <c r="G81" s="37"/>
      <c r="H81"/>
      <c r="I81"/>
      <c r="J81" s="38"/>
      <c r="K81"/>
    </row>
    <row r="82" spans="1:11" s="4" customFormat="1" ht="12.95" customHeight="1" x14ac:dyDescent="0.2">
      <c r="B82" s="1"/>
      <c r="C82" s="10"/>
      <c r="D82" s="10"/>
      <c r="E82" s="29"/>
      <c r="F82" s="11"/>
      <c r="G82" s="37"/>
      <c r="H82"/>
      <c r="I82"/>
      <c r="J82" s="38"/>
      <c r="K82"/>
    </row>
    <row r="83" spans="1:11" s="4" customFormat="1" ht="12.95" customHeight="1" x14ac:dyDescent="0.2">
      <c r="A83" s="32" t="s">
        <v>53</v>
      </c>
      <c r="B83" s="1"/>
      <c r="C83" s="10">
        <f t="shared" si="3"/>
        <v>26203</v>
      </c>
      <c r="D83" s="10">
        <v>2366</v>
      </c>
      <c r="E83" s="29">
        <f t="shared" si="4"/>
        <v>9.029500438881044</v>
      </c>
      <c r="F83" s="11">
        <v>23837</v>
      </c>
      <c r="G83" s="36"/>
      <c r="H83"/>
      <c r="I83"/>
      <c r="J83" s="38"/>
      <c r="K83"/>
    </row>
    <row r="84" spans="1:11" s="4" customFormat="1" ht="12.95" customHeight="1" x14ac:dyDescent="0.2">
      <c r="B84" s="1"/>
      <c r="C84" s="10"/>
      <c r="D84" s="10"/>
      <c r="E84" s="29"/>
      <c r="F84" s="11"/>
      <c r="G84" s="36"/>
      <c r="H84"/>
      <c r="I84"/>
      <c r="J84" s="38"/>
      <c r="K84"/>
    </row>
    <row r="85" spans="1:11" s="4" customFormat="1" ht="12.95" customHeight="1" x14ac:dyDescent="0.2">
      <c r="B85" s="4" t="s">
        <v>54</v>
      </c>
      <c r="C85" s="12">
        <f t="shared" si="3"/>
        <v>16</v>
      </c>
      <c r="D85" s="12">
        <v>2</v>
      </c>
      <c r="E85" s="29">
        <f t="shared" si="4"/>
        <v>12.5</v>
      </c>
      <c r="F85" s="18">
        <v>14</v>
      </c>
      <c r="G85" s="37"/>
      <c r="H85"/>
      <c r="I85"/>
      <c r="J85" s="38"/>
      <c r="K85"/>
    </row>
    <row r="86" spans="1:11" s="4" customFormat="1" ht="12.95" customHeight="1" x14ac:dyDescent="0.2">
      <c r="B86" s="1" t="s">
        <v>57</v>
      </c>
      <c r="C86" s="12">
        <f t="shared" si="3"/>
        <v>1290</v>
      </c>
      <c r="D86" s="12">
        <v>148</v>
      </c>
      <c r="E86" s="29">
        <f t="shared" si="4"/>
        <v>11.472868217054263</v>
      </c>
      <c r="F86" s="18">
        <v>1142</v>
      </c>
      <c r="G86" s="37"/>
      <c r="H86"/>
      <c r="I86"/>
      <c r="J86" s="38"/>
      <c r="K86"/>
    </row>
    <row r="87" spans="1:11" s="4" customFormat="1" ht="12.95" customHeight="1" x14ac:dyDescent="0.2">
      <c r="B87" s="1" t="s">
        <v>58</v>
      </c>
      <c r="C87" s="12">
        <f t="shared" si="3"/>
        <v>54</v>
      </c>
      <c r="D87" s="12">
        <v>6</v>
      </c>
      <c r="E87" s="29">
        <f t="shared" si="4"/>
        <v>11.111111111111111</v>
      </c>
      <c r="F87" s="18">
        <v>48</v>
      </c>
      <c r="G87" s="37"/>
      <c r="H87"/>
      <c r="I87"/>
      <c r="J87" s="38"/>
      <c r="K87"/>
    </row>
    <row r="88" spans="1:11" s="4" customFormat="1" ht="12.95" customHeight="1" x14ac:dyDescent="0.2">
      <c r="B88" s="1" t="s">
        <v>60</v>
      </c>
      <c r="C88" s="12">
        <f t="shared" si="3"/>
        <v>18927</v>
      </c>
      <c r="D88" s="12">
        <v>1685</v>
      </c>
      <c r="E88" s="29">
        <f t="shared" si="4"/>
        <v>8.9026258783748098</v>
      </c>
      <c r="F88" s="18">
        <v>17242</v>
      </c>
      <c r="G88" s="37"/>
      <c r="H88"/>
      <c r="I88"/>
      <c r="J88" s="38"/>
      <c r="K88"/>
    </row>
    <row r="89" spans="1:11" s="4" customFormat="1" ht="12.95" customHeight="1" x14ac:dyDescent="0.2">
      <c r="B89" s="1" t="s">
        <v>62</v>
      </c>
      <c r="C89" s="12">
        <f t="shared" si="3"/>
        <v>5907</v>
      </c>
      <c r="D89" s="12">
        <v>524</v>
      </c>
      <c r="E89" s="29">
        <f t="shared" si="4"/>
        <v>8.8708312171999335</v>
      </c>
      <c r="F89" s="18">
        <v>5383</v>
      </c>
      <c r="G89" s="37"/>
      <c r="H89"/>
      <c r="I89"/>
      <c r="J89" s="38"/>
      <c r="K89"/>
    </row>
    <row r="90" spans="1:11" s="4" customFormat="1" ht="12.95" customHeight="1" x14ac:dyDescent="0.2">
      <c r="A90" s="28"/>
      <c r="B90" s="27" t="s">
        <v>63</v>
      </c>
      <c r="C90" s="12">
        <f t="shared" si="3"/>
        <v>9</v>
      </c>
      <c r="D90" s="30">
        <v>1</v>
      </c>
      <c r="E90" s="29">
        <f t="shared" si="4"/>
        <v>11.111111111111111</v>
      </c>
      <c r="F90" s="18">
        <v>8</v>
      </c>
      <c r="G90" s="37"/>
      <c r="H90"/>
      <c r="I90"/>
      <c r="J90" s="38"/>
      <c r="K90"/>
    </row>
    <row r="91" spans="1:11" s="4" customFormat="1" ht="12.95" customHeight="1" x14ac:dyDescent="0.2">
      <c r="A91" s="28"/>
      <c r="B91" s="27"/>
      <c r="C91" s="10"/>
      <c r="D91" s="10"/>
      <c r="E91" s="29"/>
      <c r="F91" s="11"/>
      <c r="G91" s="37"/>
      <c r="H91"/>
      <c r="I91"/>
      <c r="J91" s="38"/>
      <c r="K91"/>
    </row>
    <row r="92" spans="1:11" s="4" customFormat="1" ht="12.95" customHeight="1" x14ac:dyDescent="0.2">
      <c r="A92" s="32" t="s">
        <v>87</v>
      </c>
      <c r="B92" s="27"/>
      <c r="C92" s="10">
        <f t="shared" si="3"/>
        <v>10941</v>
      </c>
      <c r="D92" s="10">
        <v>941</v>
      </c>
      <c r="E92" s="29">
        <f t="shared" si="4"/>
        <v>8.6006763549949721</v>
      </c>
      <c r="F92" s="11">
        <v>10000</v>
      </c>
      <c r="G92" s="36"/>
      <c r="H92"/>
      <c r="I92"/>
      <c r="J92" s="38"/>
      <c r="K92"/>
    </row>
    <row r="93" spans="1:11" s="4" customFormat="1" ht="12.95" customHeight="1" x14ac:dyDescent="0.2">
      <c r="A93" s="28"/>
      <c r="B93" s="27"/>
      <c r="C93" s="10"/>
      <c r="D93" s="10"/>
      <c r="E93" s="29"/>
      <c r="F93" s="11"/>
      <c r="G93" s="36"/>
      <c r="H93"/>
      <c r="I93"/>
      <c r="J93" s="38"/>
      <c r="K93"/>
    </row>
    <row r="94" spans="1:11" s="4" customFormat="1" ht="12.95" customHeight="1" x14ac:dyDescent="0.2">
      <c r="A94" s="28"/>
      <c r="B94" s="27" t="s">
        <v>101</v>
      </c>
      <c r="C94" s="12">
        <f t="shared" si="3"/>
        <v>5225</v>
      </c>
      <c r="D94" s="12">
        <v>467</v>
      </c>
      <c r="E94" s="29">
        <f t="shared" si="4"/>
        <v>8.937799043062201</v>
      </c>
      <c r="F94" s="18">
        <v>4758</v>
      </c>
      <c r="G94" s="37"/>
      <c r="H94"/>
      <c r="I94"/>
      <c r="J94" s="38"/>
      <c r="K94"/>
    </row>
    <row r="95" spans="1:11" s="4" customFormat="1" ht="12.95" customHeight="1" x14ac:dyDescent="0.2">
      <c r="A95" s="28"/>
      <c r="B95" s="27" t="s">
        <v>55</v>
      </c>
      <c r="C95" s="12">
        <f t="shared" si="3"/>
        <v>791</v>
      </c>
      <c r="D95" s="12">
        <v>78</v>
      </c>
      <c r="E95" s="29">
        <f t="shared" si="4"/>
        <v>9.8609355246523389</v>
      </c>
      <c r="F95" s="18">
        <v>713</v>
      </c>
      <c r="G95" s="37"/>
      <c r="H95"/>
      <c r="I95"/>
      <c r="J95" s="38"/>
      <c r="K95"/>
    </row>
    <row r="96" spans="1:11" s="4" customFormat="1" ht="12.95" customHeight="1" x14ac:dyDescent="0.2">
      <c r="A96" s="28"/>
      <c r="B96" s="27" t="s">
        <v>56</v>
      </c>
      <c r="C96" s="12">
        <f t="shared" si="3"/>
        <v>425</v>
      </c>
      <c r="D96" s="12">
        <v>30</v>
      </c>
      <c r="E96" s="29">
        <f t="shared" si="4"/>
        <v>7.0588235294117645</v>
      </c>
      <c r="F96" s="18">
        <v>395</v>
      </c>
      <c r="G96" s="37"/>
      <c r="H96"/>
      <c r="I96"/>
      <c r="J96" s="38"/>
      <c r="K96"/>
    </row>
    <row r="97" spans="1:11" s="4" customFormat="1" ht="12.95" customHeight="1" x14ac:dyDescent="0.2">
      <c r="A97" s="28"/>
      <c r="B97" s="27" t="s">
        <v>59</v>
      </c>
      <c r="C97" s="12">
        <f t="shared" si="3"/>
        <v>4221</v>
      </c>
      <c r="D97" s="12">
        <v>340</v>
      </c>
      <c r="E97" s="29">
        <f t="shared" si="4"/>
        <v>8.054963278843875</v>
      </c>
      <c r="F97" s="18">
        <v>3881</v>
      </c>
      <c r="G97" s="37"/>
      <c r="H97"/>
      <c r="I97"/>
      <c r="J97" s="38"/>
      <c r="K97"/>
    </row>
    <row r="98" spans="1:11" s="4" customFormat="1" ht="12.95" customHeight="1" x14ac:dyDescent="0.2">
      <c r="A98" s="28"/>
      <c r="B98" s="27" t="s">
        <v>61</v>
      </c>
      <c r="C98" s="12">
        <f t="shared" si="3"/>
        <v>279</v>
      </c>
      <c r="D98" s="12">
        <v>26</v>
      </c>
      <c r="E98" s="29">
        <f t="shared" si="4"/>
        <v>9.3189964157706093</v>
      </c>
      <c r="F98" s="18">
        <v>253</v>
      </c>
      <c r="G98" s="37"/>
      <c r="H98"/>
      <c r="I98"/>
      <c r="J98" s="38"/>
      <c r="K98"/>
    </row>
    <row r="99" spans="1:11" x14ac:dyDescent="0.2">
      <c r="A99" s="41" t="s">
        <v>100</v>
      </c>
      <c r="B99" s="41"/>
      <c r="C99" s="41"/>
      <c r="D99" s="41"/>
      <c r="E99" s="41"/>
      <c r="F99" s="41"/>
    </row>
    <row r="100" spans="1:11" x14ac:dyDescent="0.2">
      <c r="A100" s="41" t="s">
        <v>85</v>
      </c>
      <c r="B100" s="41"/>
      <c r="C100" s="41"/>
      <c r="D100" s="41"/>
      <c r="E100" s="41"/>
      <c r="F100" s="41"/>
    </row>
    <row r="101" spans="1:11" s="4" customFormat="1" ht="12.75" customHeight="1" x14ac:dyDescent="0.2">
      <c r="A101" s="2"/>
      <c r="B101" s="1"/>
      <c r="C101" s="1"/>
      <c r="D101" s="1"/>
      <c r="E101" s="1"/>
      <c r="F101" s="1"/>
    </row>
    <row r="102" spans="1:11" ht="20.25" customHeight="1" x14ac:dyDescent="0.2">
      <c r="A102" s="42" t="s">
        <v>83</v>
      </c>
      <c r="B102" s="43"/>
      <c r="C102" s="48" t="s">
        <v>0</v>
      </c>
      <c r="D102" s="48"/>
      <c r="E102" s="48"/>
      <c r="F102" s="49"/>
    </row>
    <row r="103" spans="1:11" ht="20.25" customHeight="1" x14ac:dyDescent="0.2">
      <c r="A103" s="44"/>
      <c r="B103" s="45"/>
      <c r="C103" s="48" t="s">
        <v>1</v>
      </c>
      <c r="D103" s="48" t="s">
        <v>2</v>
      </c>
      <c r="E103" s="48"/>
      <c r="F103" s="49"/>
    </row>
    <row r="104" spans="1:11" ht="24" customHeight="1" x14ac:dyDescent="0.2">
      <c r="A104" s="44"/>
      <c r="B104" s="45"/>
      <c r="C104" s="48"/>
      <c r="D104" s="48" t="s">
        <v>82</v>
      </c>
      <c r="E104" s="48"/>
      <c r="F104" s="49" t="s">
        <v>98</v>
      </c>
    </row>
    <row r="105" spans="1:11" ht="24" customHeight="1" x14ac:dyDescent="0.2">
      <c r="A105" s="46"/>
      <c r="B105" s="47"/>
      <c r="C105" s="48"/>
      <c r="D105" s="35" t="s">
        <v>3</v>
      </c>
      <c r="E105" s="35" t="s">
        <v>4</v>
      </c>
      <c r="F105" s="49"/>
    </row>
    <row r="106" spans="1:11" s="4" customFormat="1" ht="12.75" customHeight="1" x14ac:dyDescent="0.2">
      <c r="B106" s="1"/>
      <c r="C106" s="10"/>
      <c r="D106" s="10"/>
      <c r="E106" s="14"/>
      <c r="F106" s="11"/>
    </row>
    <row r="107" spans="1:11" s="4" customFormat="1" ht="12.75" customHeight="1" x14ac:dyDescent="0.2">
      <c r="A107" s="32" t="s">
        <v>64</v>
      </c>
      <c r="B107" s="1"/>
      <c r="C107" s="10">
        <f>SUM(D107+F107)</f>
        <v>4120</v>
      </c>
      <c r="D107" s="10">
        <v>361</v>
      </c>
      <c r="E107" s="29">
        <f>D107/C107*100</f>
        <v>8.7621359223300974</v>
      </c>
      <c r="F107" s="11">
        <v>3759</v>
      </c>
      <c r="G107" s="36"/>
      <c r="H107"/>
      <c r="I107"/>
      <c r="J107" s="38"/>
      <c r="K107"/>
    </row>
    <row r="108" spans="1:11" s="4" customFormat="1" ht="13.7" customHeight="1" x14ac:dyDescent="0.2">
      <c r="B108" s="1"/>
      <c r="C108" s="10"/>
      <c r="D108" s="10"/>
      <c r="E108" s="29"/>
      <c r="F108" s="11"/>
      <c r="G108" s="36"/>
      <c r="H108"/>
      <c r="I108"/>
      <c r="J108" s="38"/>
      <c r="K108"/>
    </row>
    <row r="109" spans="1:11" s="4" customFormat="1" ht="12.75" customHeight="1" x14ac:dyDescent="0.2">
      <c r="B109" s="4" t="s">
        <v>65</v>
      </c>
      <c r="C109" s="12">
        <f t="shared" ref="C109:C139" si="5">SUM(D109+F109)</f>
        <v>259</v>
      </c>
      <c r="D109" s="12">
        <v>18</v>
      </c>
      <c r="E109" s="29">
        <f t="shared" ref="E109:E139" si="6">D109/C109*100</f>
        <v>6.9498069498069501</v>
      </c>
      <c r="F109" s="18">
        <v>241</v>
      </c>
      <c r="G109" s="37"/>
      <c r="H109"/>
      <c r="I109"/>
      <c r="J109" s="38"/>
      <c r="K109"/>
    </row>
    <row r="110" spans="1:11" s="4" customFormat="1" ht="12.75" customHeight="1" x14ac:dyDescent="0.2">
      <c r="B110" s="4" t="s">
        <v>66</v>
      </c>
      <c r="C110" s="12">
        <f t="shared" si="5"/>
        <v>152</v>
      </c>
      <c r="D110" s="12">
        <v>19</v>
      </c>
      <c r="E110" s="29">
        <f t="shared" si="6"/>
        <v>12.5</v>
      </c>
      <c r="F110" s="18">
        <v>133</v>
      </c>
      <c r="G110" s="37"/>
      <c r="H110"/>
      <c r="I110"/>
      <c r="J110" s="38"/>
      <c r="K110"/>
    </row>
    <row r="111" spans="1:11" s="4" customFormat="1" ht="12.75" customHeight="1" x14ac:dyDescent="0.2">
      <c r="B111" s="4" t="s">
        <v>67</v>
      </c>
      <c r="C111" s="12">
        <f t="shared" si="5"/>
        <v>304</v>
      </c>
      <c r="D111" s="12">
        <v>31</v>
      </c>
      <c r="E111" s="29">
        <f t="shared" si="6"/>
        <v>10.197368421052632</v>
      </c>
      <c r="F111" s="18">
        <v>273</v>
      </c>
      <c r="G111" s="37"/>
      <c r="H111"/>
      <c r="I111"/>
      <c r="J111" s="38"/>
      <c r="K111"/>
    </row>
    <row r="112" spans="1:11" s="4" customFormat="1" ht="12.75" customHeight="1" x14ac:dyDescent="0.2">
      <c r="B112" s="4" t="s">
        <v>81</v>
      </c>
      <c r="C112" s="12">
        <f t="shared" si="5"/>
        <v>142</v>
      </c>
      <c r="D112" s="12">
        <v>5</v>
      </c>
      <c r="E112" s="29">
        <f t="shared" si="6"/>
        <v>3.5211267605633805</v>
      </c>
      <c r="F112" s="18">
        <v>137</v>
      </c>
      <c r="G112" s="37"/>
      <c r="H112"/>
      <c r="I112"/>
      <c r="J112" s="38"/>
      <c r="K112"/>
    </row>
    <row r="113" spans="1:11" s="4" customFormat="1" ht="12.75" customHeight="1" x14ac:dyDescent="0.2">
      <c r="B113" s="1" t="s">
        <v>68</v>
      </c>
      <c r="C113" s="12">
        <f t="shared" si="5"/>
        <v>288</v>
      </c>
      <c r="D113" s="12">
        <v>17</v>
      </c>
      <c r="E113" s="29">
        <f t="shared" si="6"/>
        <v>5.9027777777777777</v>
      </c>
      <c r="F113" s="18">
        <v>271</v>
      </c>
      <c r="G113" s="37"/>
      <c r="H113"/>
      <c r="I113"/>
      <c r="J113" s="38"/>
      <c r="K113"/>
    </row>
    <row r="114" spans="1:11" s="4" customFormat="1" ht="12.75" customHeight="1" x14ac:dyDescent="0.2">
      <c r="B114" s="1" t="s">
        <v>69</v>
      </c>
      <c r="C114" s="12">
        <f t="shared" si="5"/>
        <v>102</v>
      </c>
      <c r="D114" s="12">
        <v>2</v>
      </c>
      <c r="E114" s="29">
        <f t="shared" si="6"/>
        <v>1.9607843137254901</v>
      </c>
      <c r="F114" s="18">
        <v>100</v>
      </c>
      <c r="G114" s="37"/>
      <c r="H114"/>
      <c r="I114"/>
      <c r="J114" s="38"/>
      <c r="K114"/>
    </row>
    <row r="115" spans="1:11" s="4" customFormat="1" ht="12.75" customHeight="1" x14ac:dyDescent="0.2">
      <c r="B115" s="1" t="s">
        <v>70</v>
      </c>
      <c r="C115" s="12">
        <f t="shared" si="5"/>
        <v>50</v>
      </c>
      <c r="D115" s="12">
        <v>5</v>
      </c>
      <c r="E115" s="29">
        <f t="shared" si="6"/>
        <v>10</v>
      </c>
      <c r="F115" s="18">
        <v>45</v>
      </c>
      <c r="G115" s="37"/>
      <c r="H115"/>
      <c r="I115"/>
      <c r="J115" s="38"/>
      <c r="K115"/>
    </row>
    <row r="116" spans="1:11" s="4" customFormat="1" ht="12.75" customHeight="1" x14ac:dyDescent="0.2">
      <c r="B116" s="1" t="s">
        <v>71</v>
      </c>
      <c r="C116" s="12">
        <f t="shared" si="5"/>
        <v>151</v>
      </c>
      <c r="D116" s="12">
        <v>15</v>
      </c>
      <c r="E116" s="29">
        <f t="shared" si="6"/>
        <v>9.9337748344370862</v>
      </c>
      <c r="F116" s="18">
        <v>136</v>
      </c>
      <c r="G116" s="37"/>
      <c r="H116"/>
      <c r="I116"/>
      <c r="J116" s="38"/>
      <c r="K116"/>
    </row>
    <row r="117" spans="1:11" s="4" customFormat="1" ht="12.75" customHeight="1" x14ac:dyDescent="0.2">
      <c r="B117" s="1" t="s">
        <v>72</v>
      </c>
      <c r="C117" s="12">
        <f t="shared" si="5"/>
        <v>334</v>
      </c>
      <c r="D117" s="12">
        <v>37</v>
      </c>
      <c r="E117" s="29">
        <f t="shared" si="6"/>
        <v>11.077844311377245</v>
      </c>
      <c r="F117" s="18">
        <v>297</v>
      </c>
      <c r="G117" s="37"/>
      <c r="H117"/>
      <c r="I117"/>
      <c r="J117" s="38"/>
      <c r="K117"/>
    </row>
    <row r="118" spans="1:11" s="4" customFormat="1" ht="12.75" customHeight="1" x14ac:dyDescent="0.2">
      <c r="B118" s="1" t="s">
        <v>73</v>
      </c>
      <c r="C118" s="12">
        <f t="shared" si="5"/>
        <v>1831</v>
      </c>
      <c r="D118" s="12">
        <v>163</v>
      </c>
      <c r="E118" s="29">
        <f t="shared" si="6"/>
        <v>8.9022392135445099</v>
      </c>
      <c r="F118" s="18">
        <v>1668</v>
      </c>
      <c r="G118" s="37"/>
      <c r="H118"/>
      <c r="I118"/>
      <c r="J118" s="38"/>
      <c r="K118"/>
    </row>
    <row r="119" spans="1:11" s="4" customFormat="1" ht="12.75" customHeight="1" x14ac:dyDescent="0.2">
      <c r="B119" s="1" t="s">
        <v>74</v>
      </c>
      <c r="C119" s="12">
        <f t="shared" si="5"/>
        <v>428</v>
      </c>
      <c r="D119" s="12">
        <v>36</v>
      </c>
      <c r="E119" s="29">
        <f t="shared" si="6"/>
        <v>8.4112149532710276</v>
      </c>
      <c r="F119" s="18">
        <v>392</v>
      </c>
      <c r="G119" s="37"/>
      <c r="H119"/>
      <c r="I119"/>
      <c r="J119" s="38"/>
      <c r="K119"/>
    </row>
    <row r="120" spans="1:11" s="4" customFormat="1" ht="12.75" customHeight="1" x14ac:dyDescent="0.2">
      <c r="B120" s="1" t="s">
        <v>75</v>
      </c>
      <c r="C120" s="12">
        <f t="shared" si="5"/>
        <v>79</v>
      </c>
      <c r="D120" s="12">
        <v>13</v>
      </c>
      <c r="E120" s="29">
        <f t="shared" si="6"/>
        <v>16.455696202531644</v>
      </c>
      <c r="F120" s="18">
        <v>66</v>
      </c>
      <c r="G120" s="37"/>
      <c r="H120"/>
      <c r="I120"/>
      <c r="J120" s="38"/>
      <c r="K120"/>
    </row>
    <row r="121" spans="1:11" s="4" customFormat="1" ht="13.7" customHeight="1" x14ac:dyDescent="0.2">
      <c r="B121" s="1"/>
      <c r="C121" s="10"/>
      <c r="D121" s="10"/>
      <c r="E121" s="29"/>
      <c r="F121" s="11"/>
      <c r="G121" s="37"/>
      <c r="H121"/>
      <c r="I121"/>
      <c r="J121" s="38"/>
      <c r="K121"/>
    </row>
    <row r="122" spans="1:11" s="4" customFormat="1" ht="12.75" customHeight="1" x14ac:dyDescent="0.2">
      <c r="A122" s="32" t="s">
        <v>76</v>
      </c>
      <c r="B122" s="1"/>
      <c r="C122" s="10">
        <f t="shared" si="5"/>
        <v>708</v>
      </c>
      <c r="D122" s="10">
        <v>59</v>
      </c>
      <c r="E122" s="29">
        <f t="shared" si="6"/>
        <v>8.3333333333333321</v>
      </c>
      <c r="F122" s="11">
        <v>649</v>
      </c>
      <c r="G122" s="36"/>
      <c r="H122"/>
      <c r="I122"/>
      <c r="J122" s="38"/>
      <c r="K122"/>
    </row>
    <row r="123" spans="1:11" s="4" customFormat="1" ht="13.7" customHeight="1" x14ac:dyDescent="0.2">
      <c r="B123" s="1"/>
      <c r="C123" s="10"/>
      <c r="D123" s="10"/>
      <c r="E123" s="29"/>
      <c r="F123" s="11"/>
      <c r="G123" s="37"/>
      <c r="H123"/>
      <c r="I123"/>
      <c r="J123" s="38"/>
      <c r="K123"/>
    </row>
    <row r="124" spans="1:11" s="4" customFormat="1" ht="12.75" customHeight="1" x14ac:dyDescent="0.2">
      <c r="A124" s="32" t="s">
        <v>77</v>
      </c>
      <c r="C124" s="10">
        <f t="shared" si="5"/>
        <v>255</v>
      </c>
      <c r="D124" s="10">
        <v>25</v>
      </c>
      <c r="E124" s="29">
        <f t="shared" si="6"/>
        <v>9.8039215686274517</v>
      </c>
      <c r="F124" s="11">
        <v>230</v>
      </c>
      <c r="G124" s="36"/>
      <c r="H124"/>
      <c r="I124"/>
      <c r="J124" s="38"/>
      <c r="K124"/>
    </row>
    <row r="125" spans="1:11" s="4" customFormat="1" ht="13.7" customHeight="1" x14ac:dyDescent="0.2">
      <c r="B125" s="1"/>
      <c r="C125" s="10"/>
      <c r="D125" s="10"/>
      <c r="E125" s="29"/>
      <c r="F125" s="11"/>
      <c r="G125" s="36"/>
      <c r="H125"/>
      <c r="I125"/>
      <c r="J125" s="38"/>
      <c r="K125"/>
    </row>
    <row r="126" spans="1:11" s="4" customFormat="1" ht="12.75" customHeight="1" x14ac:dyDescent="0.2">
      <c r="B126" s="4" t="s">
        <v>78</v>
      </c>
      <c r="C126" s="12">
        <f t="shared" si="5"/>
        <v>208</v>
      </c>
      <c r="D126" s="12">
        <v>20</v>
      </c>
      <c r="E126" s="29">
        <f t="shared" si="6"/>
        <v>9.6153846153846168</v>
      </c>
      <c r="F126" s="18">
        <v>188</v>
      </c>
      <c r="G126" s="37"/>
      <c r="H126"/>
      <c r="I126"/>
      <c r="J126" s="38"/>
      <c r="K126"/>
    </row>
    <row r="127" spans="1:11" s="4" customFormat="1" ht="12.75" customHeight="1" x14ac:dyDescent="0.2">
      <c r="B127" s="4" t="s">
        <v>79</v>
      </c>
      <c r="C127" s="12">
        <f t="shared" si="5"/>
        <v>47</v>
      </c>
      <c r="D127" s="12">
        <v>5</v>
      </c>
      <c r="E127" s="29">
        <f t="shared" si="6"/>
        <v>10.638297872340425</v>
      </c>
      <c r="F127" s="18">
        <v>42</v>
      </c>
      <c r="G127" s="37"/>
      <c r="H127"/>
      <c r="I127"/>
      <c r="J127" s="38"/>
      <c r="K127"/>
    </row>
    <row r="128" spans="1:11" s="4" customFormat="1" ht="13.7" customHeight="1" x14ac:dyDescent="0.2">
      <c r="B128" s="1"/>
      <c r="C128" s="10"/>
      <c r="D128" s="10"/>
      <c r="E128" s="29"/>
      <c r="F128" s="11"/>
      <c r="G128" s="37"/>
      <c r="H128"/>
      <c r="I128"/>
      <c r="J128" s="38"/>
      <c r="K128"/>
    </row>
    <row r="129" spans="1:11" s="4" customFormat="1" ht="12.75" customHeight="1" x14ac:dyDescent="0.2">
      <c r="A129" s="32" t="s">
        <v>88</v>
      </c>
      <c r="B129" s="1"/>
      <c r="C129" s="10">
        <f t="shared" si="5"/>
        <v>7173</v>
      </c>
      <c r="D129" s="10">
        <v>1081</v>
      </c>
      <c r="E129" s="29">
        <f t="shared" si="6"/>
        <v>15.070402899763</v>
      </c>
      <c r="F129" s="11">
        <v>6092</v>
      </c>
      <c r="G129" s="36"/>
      <c r="H129"/>
      <c r="I129"/>
      <c r="J129" s="38"/>
      <c r="K129"/>
    </row>
    <row r="130" spans="1:11" s="4" customFormat="1" ht="13.7" customHeight="1" x14ac:dyDescent="0.2">
      <c r="B130" s="1"/>
      <c r="C130" s="10"/>
      <c r="D130" s="10"/>
      <c r="E130" s="29"/>
      <c r="F130" s="11"/>
      <c r="G130" s="36"/>
      <c r="H130"/>
      <c r="I130"/>
      <c r="J130" s="38"/>
      <c r="K130"/>
    </row>
    <row r="131" spans="1:11" s="4" customFormat="1" ht="12.75" customHeight="1" x14ac:dyDescent="0.2">
      <c r="B131" s="34" t="s">
        <v>89</v>
      </c>
      <c r="C131" s="12">
        <f t="shared" si="5"/>
        <v>1303</v>
      </c>
      <c r="D131" s="12">
        <v>215</v>
      </c>
      <c r="E131" s="29">
        <f t="shared" si="6"/>
        <v>16.500383729854182</v>
      </c>
      <c r="F131" s="18">
        <v>1088</v>
      </c>
      <c r="G131" s="37"/>
      <c r="H131"/>
      <c r="I131"/>
      <c r="J131" s="38"/>
      <c r="K131"/>
    </row>
    <row r="132" spans="1:11" s="4" customFormat="1" ht="12.75" customHeight="1" x14ac:dyDescent="0.2">
      <c r="B132" s="34" t="s">
        <v>90</v>
      </c>
      <c r="C132" s="12">
        <f t="shared" si="5"/>
        <v>689</v>
      </c>
      <c r="D132" s="12">
        <v>83</v>
      </c>
      <c r="E132" s="29">
        <f t="shared" si="6"/>
        <v>12.046444121915819</v>
      </c>
      <c r="F132" s="18">
        <v>606</v>
      </c>
      <c r="G132" s="37"/>
      <c r="H132"/>
      <c r="I132"/>
      <c r="J132" s="38"/>
      <c r="K132"/>
    </row>
    <row r="133" spans="1:11" s="4" customFormat="1" ht="12.75" customHeight="1" x14ac:dyDescent="0.2">
      <c r="B133" s="34" t="s">
        <v>91</v>
      </c>
      <c r="C133" s="12">
        <f t="shared" si="5"/>
        <v>1556</v>
      </c>
      <c r="D133" s="12">
        <v>194</v>
      </c>
      <c r="E133" s="29">
        <f t="shared" si="6"/>
        <v>12.467866323907455</v>
      </c>
      <c r="F133" s="18">
        <v>1362</v>
      </c>
      <c r="G133" s="37"/>
      <c r="H133"/>
      <c r="I133"/>
      <c r="J133" s="38"/>
      <c r="K133"/>
    </row>
    <row r="134" spans="1:11" s="4" customFormat="1" ht="12.75" customHeight="1" x14ac:dyDescent="0.2">
      <c r="B134" s="34" t="s">
        <v>92</v>
      </c>
      <c r="C134" s="12">
        <f t="shared" si="5"/>
        <v>873</v>
      </c>
      <c r="D134" s="12">
        <v>98</v>
      </c>
      <c r="E134" s="29">
        <f t="shared" si="6"/>
        <v>11.225658648339062</v>
      </c>
      <c r="F134" s="18">
        <v>775</v>
      </c>
      <c r="G134" s="37"/>
      <c r="H134"/>
      <c r="I134"/>
      <c r="J134" s="38"/>
      <c r="K134"/>
    </row>
    <row r="135" spans="1:11" s="4" customFormat="1" ht="12.75" customHeight="1" x14ac:dyDescent="0.2">
      <c r="B135" s="34" t="s">
        <v>93</v>
      </c>
      <c r="C135" s="12">
        <f t="shared" si="5"/>
        <v>538</v>
      </c>
      <c r="D135" s="12">
        <v>61</v>
      </c>
      <c r="E135" s="29">
        <f t="shared" si="6"/>
        <v>11.338289962825279</v>
      </c>
      <c r="F135" s="18">
        <v>477</v>
      </c>
      <c r="G135" s="37"/>
      <c r="H135"/>
      <c r="I135"/>
      <c r="J135" s="38"/>
      <c r="K135"/>
    </row>
    <row r="136" spans="1:11" s="4" customFormat="1" ht="12.75" customHeight="1" x14ac:dyDescent="0.2">
      <c r="B136" s="34" t="s">
        <v>94</v>
      </c>
      <c r="C136" s="12">
        <f t="shared" si="5"/>
        <v>722</v>
      </c>
      <c r="D136" s="12">
        <v>97</v>
      </c>
      <c r="E136" s="29">
        <f t="shared" si="6"/>
        <v>13.434903047091412</v>
      </c>
      <c r="F136" s="18">
        <v>625</v>
      </c>
      <c r="G136" s="37"/>
      <c r="H136"/>
      <c r="I136"/>
      <c r="J136" s="38"/>
      <c r="K136"/>
    </row>
    <row r="137" spans="1:11" s="4" customFormat="1" ht="12.75" customHeight="1" x14ac:dyDescent="0.2">
      <c r="B137" s="34" t="s">
        <v>95</v>
      </c>
      <c r="C137" s="12">
        <f t="shared" si="5"/>
        <v>481</v>
      </c>
      <c r="D137" s="12">
        <v>119</v>
      </c>
      <c r="E137" s="29">
        <f t="shared" si="6"/>
        <v>24.740124740124742</v>
      </c>
      <c r="F137" s="18">
        <v>362</v>
      </c>
      <c r="G137" s="37"/>
      <c r="H137"/>
      <c r="I137"/>
      <c r="J137" s="38"/>
      <c r="K137"/>
    </row>
    <row r="138" spans="1:11" s="4" customFormat="1" ht="12.75" customHeight="1" x14ac:dyDescent="0.2">
      <c r="A138" s="8"/>
      <c r="B138" s="34" t="s">
        <v>96</v>
      </c>
      <c r="C138" s="12">
        <f t="shared" si="5"/>
        <v>717</v>
      </c>
      <c r="D138" s="12">
        <v>158</v>
      </c>
      <c r="E138" s="29">
        <f t="shared" si="6"/>
        <v>22.036262203626219</v>
      </c>
      <c r="F138" s="18">
        <v>559</v>
      </c>
      <c r="G138" s="37"/>
      <c r="H138"/>
      <c r="I138"/>
      <c r="J138" s="38"/>
      <c r="K138"/>
    </row>
    <row r="139" spans="1:11" s="4" customFormat="1" ht="12.75" customHeight="1" x14ac:dyDescent="0.2">
      <c r="A139" s="8"/>
      <c r="B139" s="34" t="s">
        <v>97</v>
      </c>
      <c r="C139" s="12">
        <f t="shared" si="5"/>
        <v>294</v>
      </c>
      <c r="D139" s="12">
        <v>56</v>
      </c>
      <c r="E139" s="29">
        <f t="shared" si="6"/>
        <v>19.047619047619047</v>
      </c>
      <c r="F139" s="22">
        <v>238</v>
      </c>
      <c r="G139" s="37"/>
      <c r="H139"/>
      <c r="I139"/>
      <c r="J139" s="38"/>
      <c r="K139"/>
    </row>
    <row r="140" spans="1:11" x14ac:dyDescent="0.2">
      <c r="A140" s="2"/>
      <c r="B140" s="23" t="s">
        <v>80</v>
      </c>
      <c r="C140" s="24"/>
      <c r="D140" s="24"/>
      <c r="E140" s="24"/>
      <c r="F140" s="25"/>
      <c r="G140" s="19"/>
    </row>
    <row r="141" spans="1:11" x14ac:dyDescent="0.2">
      <c r="B141" s="26"/>
      <c r="C141" s="27"/>
      <c r="D141" s="27"/>
      <c r="E141" s="27"/>
      <c r="F141" s="27"/>
      <c r="G141" s="19"/>
    </row>
    <row r="142" spans="1:11" x14ac:dyDescent="0.2">
      <c r="A142" s="21"/>
      <c r="B142" s="26"/>
      <c r="C142" s="27"/>
      <c r="D142" s="27"/>
      <c r="E142" s="27"/>
      <c r="F142" s="27"/>
    </row>
    <row r="143" spans="1:11" s="3" customFormat="1" x14ac:dyDescent="0.2">
      <c r="A143" s="1"/>
      <c r="B143" s="26"/>
      <c r="C143" s="39"/>
      <c r="D143" s="40"/>
      <c r="E143" s="40"/>
      <c r="F143" s="40"/>
      <c r="H143" s="1"/>
      <c r="I143" s="1"/>
      <c r="J143" s="1"/>
      <c r="K143" s="1"/>
    </row>
    <row r="144" spans="1:11" s="3" customFormat="1" x14ac:dyDescent="0.2">
      <c r="A144" s="1"/>
      <c r="B144" s="1"/>
      <c r="C144" s="1"/>
      <c r="D144" s="1"/>
      <c r="E144" s="31"/>
      <c r="F144" s="1"/>
      <c r="H144" s="1"/>
      <c r="I144" s="1"/>
      <c r="J144" s="1"/>
      <c r="K144" s="1"/>
    </row>
    <row r="145" spans="1:11" s="3" customFormat="1" x14ac:dyDescent="0.2">
      <c r="A145" s="1"/>
      <c r="B145" s="1"/>
      <c r="C145" s="1"/>
      <c r="D145" s="1"/>
      <c r="E145"/>
      <c r="F145" s="1"/>
      <c r="H145" s="1"/>
      <c r="I145" s="1"/>
      <c r="J145" s="1"/>
      <c r="K145" s="1"/>
    </row>
  </sheetData>
  <mergeCells count="25">
    <mergeCell ref="A1:F1"/>
    <mergeCell ref="A2:F2"/>
    <mergeCell ref="A4:B7"/>
    <mergeCell ref="C4:F4"/>
    <mergeCell ref="C5:C7"/>
    <mergeCell ref="D5:F5"/>
    <mergeCell ref="D6:E6"/>
    <mergeCell ref="F6:F7"/>
    <mergeCell ref="A50:F50"/>
    <mergeCell ref="A51:F51"/>
    <mergeCell ref="A53:B56"/>
    <mergeCell ref="C53:F53"/>
    <mergeCell ref="C54:C56"/>
    <mergeCell ref="D54:F54"/>
    <mergeCell ref="D55:E55"/>
    <mergeCell ref="F55:F56"/>
    <mergeCell ref="C143:F143"/>
    <mergeCell ref="A99:F99"/>
    <mergeCell ref="A100:F100"/>
    <mergeCell ref="A102:B105"/>
    <mergeCell ref="C102:F102"/>
    <mergeCell ref="C103:C105"/>
    <mergeCell ref="D103:F103"/>
    <mergeCell ref="D104:E104"/>
    <mergeCell ref="F104:F105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2018-08-24T17:48:27Z</cp:lastPrinted>
  <dcterms:created xsi:type="dcterms:W3CDTF">2006-07-03T17:17:48Z</dcterms:created>
  <dcterms:modified xsi:type="dcterms:W3CDTF">2018-10-09T15:52:28Z</dcterms:modified>
</cp:coreProperties>
</file>